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กัลยกร\งานปี 2564\เร่งรัด 64\นส.ด่วนที่สุด ที่ มท 0416.2-ว 212 ลว.25 ม.ค. 64\"/>
    </mc:Choice>
  </mc:AlternateContent>
  <xr:revisionPtr revIDLastSave="0" documentId="13_ncr:1_{58FA4134-6C29-4179-B7DE-540446420E8C}" xr6:coauthVersionLast="46" xr6:coauthVersionMax="46" xr10:uidLastSave="{00000000-0000-0000-0000-000000000000}"/>
  <bookViews>
    <workbookView xWindow="-120" yWindow="-120" windowWidth="21840" windowHeight="13140" tabRatio="746" firstSheet="1" activeTab="2" xr2:uid="{00000000-000D-0000-FFFF-FFFF00000000}"/>
  </bookViews>
  <sheets>
    <sheet name="แผนเบิกจ่าย61" sheetId="13" state="hidden" r:id="rId1"/>
    <sheet name="คำอธิบาย" sheetId="29" r:id="rId2"/>
    <sheet name="แผนการเบิกจ่าย เสนอ" sheetId="32" r:id="rId3"/>
  </sheets>
  <definedNames>
    <definedName name="_xlnm.Print_Titles" localSheetId="2">'แผนการเบิกจ่าย เสนอ'!$5:$9</definedName>
    <definedName name="_xlnm.Print_Titles" localSheetId="0">แผนเบิกจ่าย61!$4:$7</definedName>
  </definedNames>
  <calcPr calcId="191029"/>
</workbook>
</file>

<file path=xl/calcChain.xml><?xml version="1.0" encoding="utf-8"?>
<calcChain xmlns="http://schemas.openxmlformats.org/spreadsheetml/2006/main">
  <c r="E54" i="32" l="1"/>
  <c r="D54" i="32"/>
  <c r="M54" i="32"/>
  <c r="L54" i="32"/>
  <c r="F54" i="32"/>
  <c r="C54" i="32"/>
  <c r="C19" i="32"/>
  <c r="D22" i="32"/>
  <c r="E33" i="32"/>
  <c r="H44" i="32"/>
  <c r="H66" i="32" s="1"/>
  <c r="I44" i="32"/>
  <c r="J44" i="32"/>
  <c r="K44" i="32"/>
  <c r="K36" i="32" s="1"/>
  <c r="G44" i="32"/>
  <c r="F44" i="32"/>
  <c r="E45" i="32"/>
  <c r="E44" i="32" s="1"/>
  <c r="D44" i="32"/>
  <c r="C44" i="32"/>
  <c r="L33" i="32"/>
  <c r="E17" i="32"/>
  <c r="L65" i="32"/>
  <c r="E65" i="32"/>
  <c r="M65" i="32" s="1"/>
  <c r="L64" i="32"/>
  <c r="E64" i="32"/>
  <c r="M64" i="32" s="1"/>
  <c r="L63" i="32"/>
  <c r="E63" i="32"/>
  <c r="L62" i="32"/>
  <c r="E62" i="32"/>
  <c r="K61" i="32"/>
  <c r="J61" i="32"/>
  <c r="I61" i="32"/>
  <c r="H61" i="32"/>
  <c r="G61" i="32"/>
  <c r="F61" i="32"/>
  <c r="D61" i="32"/>
  <c r="C61" i="32"/>
  <c r="M60" i="32"/>
  <c r="L60" i="32"/>
  <c r="E60" i="32"/>
  <c r="L59" i="32"/>
  <c r="E59" i="32"/>
  <c r="L58" i="32"/>
  <c r="E58" i="32"/>
  <c r="L57" i="32"/>
  <c r="E57" i="32"/>
  <c r="M57" i="32" s="1"/>
  <c r="L56" i="32"/>
  <c r="E56" i="32"/>
  <c r="M56" i="32" s="1"/>
  <c r="L55" i="32"/>
  <c r="M55" i="32" s="1"/>
  <c r="E55" i="32"/>
  <c r="K54" i="32"/>
  <c r="J54" i="32"/>
  <c r="I54" i="32"/>
  <c r="H54" i="32"/>
  <c r="G54" i="32"/>
  <c r="L53" i="32"/>
  <c r="E53" i="32"/>
  <c r="L52" i="32"/>
  <c r="E52" i="32"/>
  <c r="M52" i="32" s="1"/>
  <c r="L51" i="32"/>
  <c r="K51" i="32"/>
  <c r="J51" i="32"/>
  <c r="I51" i="32"/>
  <c r="H51" i="32"/>
  <c r="G51" i="32"/>
  <c r="F51" i="32"/>
  <c r="D51" i="32"/>
  <c r="C51" i="32"/>
  <c r="L50" i="32"/>
  <c r="E50" i="32"/>
  <c r="L49" i="32"/>
  <c r="E49" i="32"/>
  <c r="M48" i="32"/>
  <c r="L48" i="32"/>
  <c r="E48" i="32"/>
  <c r="L47" i="32"/>
  <c r="L46" i="32" s="1"/>
  <c r="E47" i="32"/>
  <c r="K46" i="32"/>
  <c r="J46" i="32"/>
  <c r="I46" i="32"/>
  <c r="H46" i="32"/>
  <c r="G46" i="32"/>
  <c r="F46" i="32"/>
  <c r="D46" i="32"/>
  <c r="C46" i="32"/>
  <c r="L45" i="32"/>
  <c r="G36" i="32"/>
  <c r="F36" i="32"/>
  <c r="L43" i="32"/>
  <c r="E43" i="32"/>
  <c r="L42" i="32"/>
  <c r="M42" i="32" s="1"/>
  <c r="E42" i="32"/>
  <c r="L41" i="32"/>
  <c r="E41" i="32"/>
  <c r="L40" i="32"/>
  <c r="E40" i="32"/>
  <c r="M40" i="32" s="1"/>
  <c r="L39" i="32"/>
  <c r="M39" i="32" s="1"/>
  <c r="E39" i="32"/>
  <c r="K38" i="32"/>
  <c r="J38" i="32"/>
  <c r="J36" i="32" s="1"/>
  <c r="I38" i="32"/>
  <c r="H38" i="32"/>
  <c r="G38" i="32"/>
  <c r="F38" i="32"/>
  <c r="D38" i="32"/>
  <c r="C38" i="32"/>
  <c r="L37" i="32"/>
  <c r="E37" i="32"/>
  <c r="M37" i="32" s="1"/>
  <c r="E35" i="32"/>
  <c r="E34" i="32"/>
  <c r="K31" i="32"/>
  <c r="J31" i="32"/>
  <c r="F31" i="32"/>
  <c r="L32" i="32"/>
  <c r="E32" i="32"/>
  <c r="I31" i="32"/>
  <c r="G31" i="32"/>
  <c r="L30" i="32"/>
  <c r="E30" i="32"/>
  <c r="M30" i="32" s="1"/>
  <c r="L29" i="32"/>
  <c r="E29" i="32"/>
  <c r="L28" i="32"/>
  <c r="E28" i="32"/>
  <c r="L27" i="32"/>
  <c r="E27" i="32"/>
  <c r="M27" i="32" s="1"/>
  <c r="K26" i="32"/>
  <c r="J26" i="32"/>
  <c r="I26" i="32"/>
  <c r="H26" i="32"/>
  <c r="G26" i="32"/>
  <c r="F26" i="32"/>
  <c r="D26" i="32"/>
  <c r="C26" i="32"/>
  <c r="L24" i="32"/>
  <c r="E24" i="32"/>
  <c r="M24" i="32" s="1"/>
  <c r="L23" i="32"/>
  <c r="L22" i="32" s="1"/>
  <c r="E23" i="32"/>
  <c r="M23" i="32" s="1"/>
  <c r="K22" i="32"/>
  <c r="J22" i="32"/>
  <c r="I22" i="32"/>
  <c r="H22" i="32"/>
  <c r="G22" i="32"/>
  <c r="F22" i="32"/>
  <c r="C22" i="32"/>
  <c r="L21" i="32"/>
  <c r="E21" i="32"/>
  <c r="L20" i="32"/>
  <c r="E20" i="32"/>
  <c r="M20" i="32" s="1"/>
  <c r="L19" i="32"/>
  <c r="K19" i="32"/>
  <c r="J19" i="32"/>
  <c r="I19" i="32"/>
  <c r="H19" i="32"/>
  <c r="G19" i="32"/>
  <c r="F19" i="32"/>
  <c r="D19" i="32"/>
  <c r="L18" i="32"/>
  <c r="E18" i="32"/>
  <c r="L17" i="32"/>
  <c r="K16" i="32"/>
  <c r="K15" i="32" s="1"/>
  <c r="J16" i="32"/>
  <c r="J15" i="32" s="1"/>
  <c r="I16" i="32"/>
  <c r="H16" i="32"/>
  <c r="G16" i="32"/>
  <c r="G15" i="32" s="1"/>
  <c r="F16" i="32"/>
  <c r="F15" i="32" s="1"/>
  <c r="D16" i="32"/>
  <c r="C16" i="32"/>
  <c r="M13" i="32"/>
  <c r="M12" i="32"/>
  <c r="L12" i="32"/>
  <c r="K12" i="32"/>
  <c r="J12" i="32"/>
  <c r="I12" i="32"/>
  <c r="H12" i="32"/>
  <c r="G12" i="32"/>
  <c r="F12" i="32"/>
  <c r="E12" i="32"/>
  <c r="D12" i="32"/>
  <c r="C12" i="32"/>
  <c r="L26" i="32" l="1"/>
  <c r="H15" i="32"/>
  <c r="D36" i="32"/>
  <c r="M51" i="32"/>
  <c r="E31" i="32"/>
  <c r="M33" i="32"/>
  <c r="M53" i="32"/>
  <c r="M47" i="32"/>
  <c r="M46" i="32" s="1"/>
  <c r="I66" i="32"/>
  <c r="E38" i="32"/>
  <c r="E36" i="32" s="1"/>
  <c r="M38" i="32"/>
  <c r="M22" i="32"/>
  <c r="C15" i="32"/>
  <c r="M63" i="32"/>
  <c r="E61" i="32"/>
  <c r="D15" i="32"/>
  <c r="I15" i="32"/>
  <c r="E19" i="32"/>
  <c r="M21" i="32"/>
  <c r="M19" i="32" s="1"/>
  <c r="E26" i="32"/>
  <c r="M28" i="32"/>
  <c r="M26" i="32" s="1"/>
  <c r="D66" i="32"/>
  <c r="C66" i="32"/>
  <c r="G66" i="32"/>
  <c r="K66" i="32"/>
  <c r="M45" i="32"/>
  <c r="M44" i="32" s="1"/>
  <c r="M36" i="32" s="1"/>
  <c r="M49" i="32"/>
  <c r="E51" i="32"/>
  <c r="M58" i="32"/>
  <c r="E22" i="32"/>
  <c r="L31" i="32"/>
  <c r="M43" i="32"/>
  <c r="E16" i="32"/>
  <c r="M29" i="32"/>
  <c r="C31" i="32"/>
  <c r="M32" i="32"/>
  <c r="F25" i="32"/>
  <c r="F14" i="32" s="1"/>
  <c r="F11" i="32" s="1"/>
  <c r="F10" i="32" s="1"/>
  <c r="J25" i="32"/>
  <c r="J14" i="32" s="1"/>
  <c r="J11" i="32" s="1"/>
  <c r="J10" i="32" s="1"/>
  <c r="C36" i="32"/>
  <c r="H36" i="32"/>
  <c r="M41" i="32"/>
  <c r="M50" i="32"/>
  <c r="G25" i="32"/>
  <c r="G14" i="32"/>
  <c r="G11" i="32" s="1"/>
  <c r="G10" i="32" s="1"/>
  <c r="K25" i="32"/>
  <c r="K14" i="32" s="1"/>
  <c r="K11" i="32" s="1"/>
  <c r="K10" i="32" s="1"/>
  <c r="E46" i="32"/>
  <c r="M59" i="32"/>
  <c r="M18" i="32"/>
  <c r="I36" i="32"/>
  <c r="I25" i="32" s="1"/>
  <c r="I14" i="32" s="1"/>
  <c r="I11" i="32" s="1"/>
  <c r="I10" i="32" s="1"/>
  <c r="L61" i="32"/>
  <c r="M62" i="32"/>
  <c r="L16" i="32"/>
  <c r="L15" i="32" s="1"/>
  <c r="M17" i="32"/>
  <c r="D31" i="32"/>
  <c r="D25" i="32" s="1"/>
  <c r="H31" i="32"/>
  <c r="L38" i="32"/>
  <c r="L44" i="32"/>
  <c r="F66" i="32"/>
  <c r="J66" i="32"/>
  <c r="M31" i="32" l="1"/>
  <c r="M25" i="32" s="1"/>
  <c r="M61" i="32"/>
  <c r="E15" i="32"/>
  <c r="M66" i="32"/>
  <c r="E25" i="32"/>
  <c r="L66" i="32"/>
  <c r="E66" i="32"/>
  <c r="H25" i="32"/>
  <c r="H14" i="32" s="1"/>
  <c r="H11" i="32" s="1"/>
  <c r="H10" i="32" s="1"/>
  <c r="C25" i="32"/>
  <c r="C14" i="32" s="1"/>
  <c r="C11" i="32" s="1"/>
  <c r="C10" i="32" s="1"/>
  <c r="D14" i="32"/>
  <c r="D11" i="32" s="1"/>
  <c r="D10" i="32" s="1"/>
  <c r="L36" i="32"/>
  <c r="L25" i="32" s="1"/>
  <c r="L14" i="32" s="1"/>
  <c r="L11" i="32" s="1"/>
  <c r="L10" i="32" s="1"/>
  <c r="M16" i="32"/>
  <c r="E14" i="32" l="1"/>
  <c r="E11" i="32" s="1"/>
  <c r="E10" i="32" s="1"/>
  <c r="M15" i="32"/>
  <c r="M14" i="32" s="1"/>
  <c r="M11" i="32" s="1"/>
  <c r="M10" i="32" s="1"/>
  <c r="N84" i="13" l="1"/>
  <c r="D8" i="13" l="1"/>
  <c r="F8" i="13"/>
  <c r="G8" i="13"/>
  <c r="H8" i="13"/>
  <c r="I8" i="13"/>
  <c r="C8" i="13"/>
  <c r="E8" i="13" l="1"/>
  <c r="J8" i="13"/>
  <c r="K8" i="13" l="1"/>
</calcChain>
</file>

<file path=xl/sharedStrings.xml><?xml version="1.0" encoding="utf-8"?>
<sst xmlns="http://schemas.openxmlformats.org/spreadsheetml/2006/main" count="208" uniqueCount="177">
  <si>
    <t>ที่</t>
  </si>
  <si>
    <t>งบประมาณ</t>
  </si>
  <si>
    <t>(บาท)</t>
  </si>
  <si>
    <t>รวมงบประมาณทั้งสิ้น</t>
  </si>
  <si>
    <t>งบบริหารจัดการกองทุน</t>
  </si>
  <si>
    <t>1.2 งบดำเนินงาน</t>
  </si>
  <si>
    <t xml:space="preserve">     1.2.1 ค่าตอบแทน</t>
  </si>
  <si>
    <t xml:space="preserve">     1.2.2 ค่าใช้สอย</t>
  </si>
  <si>
    <t xml:space="preserve">  1) ค่าใช้จ่ายในการจัดประชุม</t>
  </si>
  <si>
    <t xml:space="preserve">  2) ค่าใช้จ่ายเดินทางไปราชการ</t>
  </si>
  <si>
    <t>กลั่นกรองและติดตามการดำเนินงานกองทุนฯ อำเภอ,</t>
  </si>
  <si>
    <t>จนท.พัฒนาชุมชน, คณะทำงานขับเคลื่อนกองทุนฯ ตำบล/</t>
  </si>
  <si>
    <t>เทศบาล, อาสาสมัครผู้ประสานงานกองทุนฯ หมู่บ้าน/ชุมชน</t>
  </si>
  <si>
    <t xml:space="preserve">  1) ค่าเบี้ยประชุมคณะอนุกรรมการบริหารกองทุนพัฒนา</t>
  </si>
  <si>
    <t>บทบาทสตรีระดับจังหวัด (อกส.จ.)</t>
  </si>
  <si>
    <t xml:space="preserve">  2) ค่าเบี้ยประชุมคณะอนุกรรมการกลั่นกรองและติดตาม</t>
  </si>
  <si>
    <t xml:space="preserve">  3) ค่าตอบแทนการปฏิบัติงานนอกเวลาสำหรับเจ้าหน้าที่</t>
  </si>
  <si>
    <t>และติดตามการดำเนินงานกองทุนพัฒนาบทบาทสตรีอำเภอ</t>
  </si>
  <si>
    <t xml:space="preserve">     1.2.3 ค่าวัสดุ</t>
  </si>
  <si>
    <t xml:space="preserve">     1.2.4 ค่าสาธารณูปโภค สำนักงานเลขานุการ อกส.จ.</t>
  </si>
  <si>
    <t>1.3 งบลงทุน</t>
  </si>
  <si>
    <t xml:space="preserve">       -</t>
  </si>
  <si>
    <t>ที่ปฏิบัติราชการในวันปกติและวันหยุดราชการ</t>
  </si>
  <si>
    <t xml:space="preserve">บริหารกองทุนฯ ระดับจังหวัด, เจ้าหน้าที่ พช.ผู้รับผิดชอบ, </t>
  </si>
  <si>
    <t>พนักงานกองทุน, คณะทำงานขับเคลื่อนกองทุนฯ จังหวัด</t>
  </si>
  <si>
    <t xml:space="preserve">  4) ค่าใช้จ่ายอื่นๆ</t>
  </si>
  <si>
    <t>การประเมินผลทุนหมุนเวียน</t>
  </si>
  <si>
    <t>บทบาทสตรีระดับจังหวัด</t>
  </si>
  <si>
    <t xml:space="preserve">การดำเนินงานกองทุนพัฒนาบทบาทสตรี </t>
  </si>
  <si>
    <t>(อำเภอละ 27,200 บาท)</t>
  </si>
  <si>
    <t xml:space="preserve">กองทุนพัฒนาบทบาทสตรีระดับจังหวัด </t>
  </si>
  <si>
    <t xml:space="preserve">กองทุนพัฒนาบทบาทสตรีจังหวัด </t>
  </si>
  <si>
    <t>พัฒนาบทบาทสตรีตำบล/เทศบาล (ตำบล/เทศบาลละ 4,000 บาท)</t>
  </si>
  <si>
    <t xml:space="preserve">  -วันปกติ   2 คน x 200 บาท x 24 วัน</t>
  </si>
  <si>
    <t xml:space="preserve">  -วันหยุด   2 คน x 420 บาท x 12 วัน</t>
  </si>
  <si>
    <t>(อำเภอละ 15,000 บาท)</t>
  </si>
  <si>
    <t>เงินอุดหนุน</t>
  </si>
  <si>
    <t>เงินทุนหมุนเวียน</t>
  </si>
  <si>
    <t xml:space="preserve">     (1.1) ประธาน  1,000  บาท/ครั้ง</t>
  </si>
  <si>
    <t xml:space="preserve">     (1.2) อนุกรรมการ  11  คนๆละ  500/ครั้ง</t>
  </si>
  <si>
    <t xml:space="preserve">     (2.1) ประธาน 500/ ครั้ง</t>
  </si>
  <si>
    <t xml:space="preserve">     (2.2) อนุกรรมการ  10 คนๆละ 300  บาท/ ครั้ง</t>
  </si>
  <si>
    <t xml:space="preserve">    (1.1) ค่าใช้จ่ายในการจัดประชุมคณะอนุกรรมการบริหาร</t>
  </si>
  <si>
    <t xml:space="preserve">    (1.2) ค่าใช้จ่ายในการจัดประชุมคณะทำงานขับเคลื่อน</t>
  </si>
  <si>
    <t xml:space="preserve">    (1.3) ค่าใช้จ่ายในการจัดประชุมคณะอนุกรรมการกลั่นกรอง</t>
  </si>
  <si>
    <t xml:space="preserve">    (1.4) ค่าใช้จ่ายในการจัดประชุมคณะทำงานขับเคลื่อนกองทุน</t>
  </si>
  <si>
    <t xml:space="preserve">    (2.1) ค่าใช้จ่ายเดินทางไปราชการของคณะอนุกรรมการ</t>
  </si>
  <si>
    <t xml:space="preserve">    (2.2) ค่าใช้จ่ายเดินทางไปราชการของคณะอนุกรรมการ</t>
  </si>
  <si>
    <t xml:space="preserve">    (4.1) ค่าใช้จ่ายในการพัฒนาระบบบริหารจัดการกองทุน และ</t>
  </si>
  <si>
    <t xml:space="preserve">    (4.2) ค่าใช้จ่ายในการขับเคลื่อนยุทธศาสตร์กองทุนฯ</t>
  </si>
  <si>
    <t xml:space="preserve">    (4.3) ค่าถ่ายเอกสาร สำหรับการดำเนินงานกองทุนพัฒนา</t>
  </si>
  <si>
    <t xml:space="preserve">  (1) ค่าวัสดุสำนักงาน, วัสดุคอมพิวเตอร์ สำนักงานเลขานุการ อกส.จ.</t>
  </si>
  <si>
    <t xml:space="preserve">  (2) ค่าวัสดุสำนักงาน, วัสดุคอมพิวเตอร์ สำนักงานเลขานุการ อกส.อ.</t>
  </si>
  <si>
    <t xml:space="preserve">  (3) ค่าซ่อมแซมครุภัณฑ์สำนักงาน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</si>
  <si>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</si>
  <si>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</si>
  <si>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 </t>
  </si>
  <si>
    <t xml:space="preserve">  3) ค่าใช้จ่ายประชุม/ฝึกอบรม/สัมมนา (จังหวัด/อำเภอ)</t>
  </si>
  <si>
    <t>กองทุนพัฒนาบทบาทสตรีตามหลักธรรมาภิบาล</t>
  </si>
  <si>
    <t xml:space="preserve">    (3.1) โครงการประชุมเชิงปฏิบัติการคณะอนุกรรมการกลั่นกรอง</t>
  </si>
  <si>
    <t xml:space="preserve">    (3.2) โครงการส่งเสริมการพัฒนาศักยภาพการบริหารจัดการ</t>
  </si>
  <si>
    <t xml:space="preserve">    (3.4) โครงการประชุมเชิงปฏิบัติการด้านการส่งเสริมอาชีพ</t>
  </si>
  <si>
    <t>แก่คณะกรรมการเครือข่ายอาชีพสมาชิกกองทุนพัฒนาบทบาทสตรี</t>
  </si>
  <si>
    <t>ระดับอำเภอ</t>
  </si>
  <si>
    <t xml:space="preserve">    (3.5) โครงการเพิ่มประสิทธิภาพคณะทำงานขับเคลื่อนกองทุน</t>
  </si>
  <si>
    <t>พัฒนาบทบาทสตรีตำบล/เทศบาล/เทศบาลเมืองพัทยา และ</t>
  </si>
  <si>
    <t>อาสาสมัครผู้ประสานงานกองทุนพัฒนาบทบาทสตรี ในการขับเคลื่อน</t>
  </si>
  <si>
    <t>กองทุนพัฒนาบทบาทสตรี</t>
  </si>
  <si>
    <t xml:space="preserve">    (3.3) โครงการเพิ่มประสิทธิภาพด้านการบริหารกลุ่มอาชีพ</t>
  </si>
  <si>
    <t xml:space="preserve">แก่คณะกรรมการเครือข่ายอาชีพสมาชิกกองทุนพัฒนาบทบาทสตรีจังหวัด </t>
  </si>
  <si>
    <t>1.1 งบบุคลากร</t>
  </si>
  <si>
    <t xml:space="preserve">    (4.4) ค่าติดตั้งระบบมิเตอร์ไฟฟ้าและอุปกรณ์</t>
  </si>
  <si>
    <t xml:space="preserve">    (4.5) ปรับปรุงซ่อมแซมสำนักงาน</t>
  </si>
  <si>
    <t xml:space="preserve">  (6) ค่าน้ำ (กรณีแยกมิเตอร์น้ำ)</t>
  </si>
  <si>
    <t xml:space="preserve">  (1) ค่าไฟฟ้า (กรณีแยกมิเตอร์ไฟฟ้า)</t>
  </si>
  <si>
    <t xml:space="preserve">  (2) ค่าโทรศัพท์เคลื่อนที่ของสำนักงาน อกส.จ.</t>
  </si>
  <si>
    <t xml:space="preserve">  (7) ค่าโทรศัพท์สำนักงาน อกส.จ.</t>
  </si>
  <si>
    <t>โครงการ/กิจกรรม</t>
  </si>
  <si>
    <t>เบิกจ่ายแล้ว</t>
  </si>
  <si>
    <t>คงเหลือ</t>
  </si>
  <si>
    <t>ส่งคืน สกส.</t>
  </si>
  <si>
    <t xml:space="preserve">ได้รับจัดสรร </t>
  </si>
  <si>
    <t>ปีงบฯ 2561</t>
  </si>
  <si>
    <t>จำนวน</t>
  </si>
  <si>
    <t>คงเหลืองบฯ</t>
  </si>
  <si>
    <t>รวมเงิน</t>
  </si>
  <si>
    <t>(1)</t>
  </si>
  <si>
    <t>(2)</t>
  </si>
  <si>
    <t>(4)</t>
  </si>
  <si>
    <t>(1) - (2) = (3)</t>
  </si>
  <si>
    <t>(3) - (4)</t>
  </si>
  <si>
    <t>มิ.ย. 61</t>
  </si>
  <si>
    <t>ก.ค. 61</t>
  </si>
  <si>
    <t>ส.ค. 61</t>
  </si>
  <si>
    <t>ก.ย. 61</t>
  </si>
  <si>
    <t>แผนการเบิกจ่ายงบประมาณกองทุนพัฒนาบทบาทสตรี ประจำปีงบประมาณ พ.ศ. 2561</t>
  </si>
  <si>
    <t>แผนการใช้จ่ายเงินคงเหลือ (มิ.ย. - ก.ย. 2561) (3)</t>
  </si>
  <si>
    <t>รวม (มิย.-กย. 61)</t>
  </si>
  <si>
    <t xml:space="preserve">   ครุภัณฑ์สำนักงาน (ตู้เก็บเอกสาร)</t>
  </si>
  <si>
    <t>สำนักงานเลขานุการคณะอนุกรรมการบริหารกองทุนพัฒนาบทบาทสตรีระดับจังหวัด จังหวัด....................</t>
  </si>
  <si>
    <t xml:space="preserve">  (1) ค่าใช้จ่ายในการจัดประชุม</t>
  </si>
  <si>
    <t xml:space="preserve">    (2.2) ค่าใช้จ่ายเดินทางไปราชการของ</t>
  </si>
  <si>
    <t xml:space="preserve">       - ค่าซ่อมแซมครุภัณฑ์ สนง.เลขานุการ อกส.จ.</t>
  </si>
  <si>
    <t xml:space="preserve">  (4) ค่าซ่อมแซมครุภัณฑ์สำนักงาน</t>
  </si>
  <si>
    <t xml:space="preserve">  (2) ค่าน้ำ (กรณีแยกมิเตอร์น้ำ)</t>
  </si>
  <si>
    <t xml:space="preserve">  (4) ค่าโทรศัพท์เคลื่อนที่ สนง.เลขานุการ อกส.จ.</t>
  </si>
  <si>
    <t xml:space="preserve">  (5) ค่าบริการไปรษณีย์</t>
  </si>
  <si>
    <t xml:space="preserve">     - ครุภัณฑ์สำนักงาน </t>
  </si>
  <si>
    <t xml:space="preserve">  (6) ค่าธรรมเนียมธนาคาร (การทำธุรกรรมทางการเงินของกองทุนฯ)</t>
  </si>
  <si>
    <t xml:space="preserve">  (6) ค่าใช้จ่ายในการขับเคลื่อนยุทธศาสตร์กองทุนฯ</t>
  </si>
  <si>
    <t xml:space="preserve">     - ปรับปรุงสำนักงาน </t>
  </si>
  <si>
    <t xml:space="preserve">     (1.1) ประธาน  1,250  บาท/ครั้ง</t>
  </si>
  <si>
    <t xml:space="preserve">     (1.2) อนุกรรมการ  11  คนๆ ละ 1,000/ครั้ง</t>
  </si>
  <si>
    <t xml:space="preserve">     (2.1) ประธาน 625 บาท/ครั้ง</t>
  </si>
  <si>
    <t xml:space="preserve">     (2.2) อนุกรรมการ  10 คนๆ ละ 500 บาท/ครั้ง</t>
  </si>
  <si>
    <t>ได้รับจัดสรร</t>
  </si>
  <si>
    <t xml:space="preserve">  -วันปกติ </t>
  </si>
  <si>
    <t xml:space="preserve">  -วันหยุด  </t>
  </si>
  <si>
    <t xml:space="preserve">    (3.4) โครงการส่งเสริมเยาวสตรีสู่ผู้นำสตรีรุ่นใหม่ระดับจังหวัด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</si>
  <si>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</si>
  <si>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</t>
  </si>
  <si>
    <t xml:space="preserve">  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</si>
  <si>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(1.1) ค่าใช้จ่ายในการจัดประชุมคณะอนุกรรมการบริหารกองทุนพัฒนาบทบาทสตรีระดับจังหวัด </t>
  </si>
  <si>
    <t xml:space="preserve">    (1.2) ค่าใช้จ่ายในการจัดประชุมคณะทำงานขับเคลื่อนกองทุนพัฒนาบทบาทสตรีจังหวัด </t>
  </si>
  <si>
    <t xml:space="preserve">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</t>
  </si>
  <si>
    <t xml:space="preserve">    (1.4) ค่าใช้จ่ายในการจัดประชุมคณะทำงานขับเคลื่อนกองทุนพัฒนาบทบาทสตรีตำบล/เทศบาล</t>
  </si>
  <si>
    <t xml:space="preserve">    (2.1) ค่าใช้จ่ายเดินทางไปราชการของคณะอนุกรรมการบริหารกองทุนฯ ระดับจังหวัด, คณะทำงานติดตามหนี้กองทุนฯ, เจ้าหน้าที่ พช. ผู้รับผิดชอบ/ได้รับมอบหมาย, พนักงานกองทุน, คณะทำงานขับเคลื่อนกองทุนฯ จังหวัด</t>
  </si>
  <si>
    <t xml:space="preserve">          - คณะอนุกรรมการกลั่นกรองและติดตามการดำเนินงานกองทุนฯ  อำเภอ, คณะทำงานติดตามหนี้กองทุน, เจ้าหน้าที่ พช. ผู้รับผิดชอบ/ได้รับมอบหมาย (เฉลี่ย อ.ละ 10,000 บาท)</t>
  </si>
  <si>
    <t xml:space="preserve">    (3.1) โครงการผลิตสื่อประชาสัมพันธ์การดำเนินงานกองทุนพัฒนาบทบาทสตรี</t>
  </si>
  <si>
    <t xml:space="preserve">    (3.2) โครงการเพิ่มประสิทธิภาพการปฏิบัติงานกองทุนพัฒนาบทบาทสตรีแก่กลไกขับเคลื่อนกองทุนพัฒนาบทบาทสตรี</t>
  </si>
  <si>
    <t xml:space="preserve">    (3.3) โครงการพัฒนาทักษะอาชีพแก่สมาชิกกองทุนพัฒนาบทบาทสตรี</t>
  </si>
  <si>
    <t xml:space="preserve">    (3.5) โครงการส่งเสริมช่องทางการตลาดผลิตภัณฑ์กลุ่มอาชีพสมาชิกกองทุนพัฒนาบทบาทสตรี</t>
  </si>
  <si>
    <t xml:space="preserve">          - คณะทำงานขับเคลื่อนกองทุนฯ ตำบล/เทศบาล, อาสาสมัครผู้ประสานงานกองทุนพัฒนาบทบาทสตรีหมู่บ้าน/ชุมชน 
(เฉลี่ย อ.ละ 5,000 บาท)</t>
  </si>
  <si>
    <t xml:space="preserve">  (5) ค่าใช้จ่ายในการพัฒนาระบบบริหารจัดการกองทุนและการประเมินผลทุนหมุนเวียน</t>
  </si>
  <si>
    <t xml:space="preserve">  (7) ค่าถ่ายเอกสารสำหรับการดำเนินงานกองทุนพัฒนาบทบาทสตรีระดับจังหวัด</t>
  </si>
  <si>
    <t xml:space="preserve">  (3) ค่าโทรศัพท์ สนง.เลขานุการ อกส.จ. และค่าบริการสื่อสารโทรคมนาคม</t>
  </si>
  <si>
    <t xml:space="preserve">  (2) ค่าใช้จ่ายเดินทางไปราชการ</t>
  </si>
  <si>
    <t xml:space="preserve">  (3) ค่าใช้จ่ายประชุม/ฝึกอบรม/สัมมนา/โครงการ (จังหวัด/อำเภอ)</t>
  </si>
  <si>
    <t xml:space="preserve">    (3.6) โครงการเชิดชูเกียรติคนกองทุนพัฒนาบทบาทสตรี ประจำปี 2564</t>
  </si>
  <si>
    <r>
      <t xml:space="preserve">   </t>
    </r>
    <r>
      <rPr>
        <b/>
        <sz val="14"/>
        <rFont val="TH SarabunPSK"/>
        <family val="2"/>
      </rPr>
      <t xml:space="preserve">  กิจกรรมที่ 1 </t>
    </r>
    <r>
      <rPr>
        <sz val="14"/>
        <rFont val="TH SarabunPSK"/>
        <family val="2"/>
      </rPr>
      <t>เพิ่มประสิทธิภาพการปฏิบัติงานกองทุนพัฒนาบทบาทสตรีแก่กลไกขับเคลื่อนกองทุนพัฒนาบทบาทสตรีระดับอำเภอ</t>
    </r>
  </si>
  <si>
    <r>
      <t xml:space="preserve"> </t>
    </r>
    <r>
      <rPr>
        <b/>
        <sz val="14"/>
        <rFont val="TH SarabunPSK"/>
        <family val="2"/>
      </rPr>
      <t xml:space="preserve">    กิจกรรมที่ 2</t>
    </r>
    <r>
      <rPr>
        <sz val="14"/>
        <rFont val="TH SarabunPSK"/>
        <family val="2"/>
      </rPr>
      <t xml:space="preserve"> เพิ่มประสิทธิภาพการปฏิบัติงานกองทุนพัฒนาบทบาทสตรีแก่กลไกขับเคลื่อนกองทุนพัฒนาบทบาทสตรีระดับจังหวัด</t>
    </r>
  </si>
  <si>
    <r>
      <rPr>
        <b/>
        <sz val="14"/>
        <rFont val="TH SarabunPSK"/>
        <family val="2"/>
      </rPr>
      <t xml:space="preserve">      กิจกรรมที่ 1 </t>
    </r>
    <r>
      <rPr>
        <sz val="14"/>
        <rFont val="TH SarabunPSK"/>
        <family val="2"/>
      </rPr>
      <t>การคัดเลือกคนกองทุนพัฒนาบทบาทสตรีดีเด่นระดับจังหวัด</t>
    </r>
  </si>
  <si>
    <r>
      <rPr>
        <b/>
        <sz val="16"/>
        <color rgb="FFFF0000"/>
        <rFont val="TH SarabunPSK"/>
        <family val="2"/>
      </rPr>
      <t>*</t>
    </r>
    <r>
      <rPr>
        <b/>
        <sz val="16"/>
        <color theme="1"/>
        <rFont val="TH SarabunPSK"/>
        <family val="2"/>
      </rPr>
      <t xml:space="preserve">หมายเหตุ </t>
    </r>
    <r>
      <rPr>
        <b/>
        <sz val="13"/>
        <color theme="1"/>
        <rFont val="TH SarabunPSK"/>
        <family val="2"/>
      </rPr>
      <t xml:space="preserve">
กรณีเบิกจ่ายมากกว่างบฯที่จัดสรร ระบุ
ถัวมาจากรายการใด
จำนวนเงิน (บาท)</t>
    </r>
  </si>
  <si>
    <t>ข้อมูล ณ วันที่...................................</t>
  </si>
  <si>
    <t xml:space="preserve">
ปีงบฯ 2564
</t>
  </si>
  <si>
    <t>กรอกข้อมูลงบประมาณที่จังหวัดได้รับจัดสรรงบฯ ในปี 2564 และงบประมาณที่ได้รับโอนเงินในไตรมาสที่ 1 - 2</t>
  </si>
  <si>
    <r>
      <t>การกรอกตัวเลขข้อมูลงบประมาณให้</t>
    </r>
    <r>
      <rPr>
        <b/>
        <sz val="16"/>
        <color rgb="FF0000FF"/>
        <rFont val="TH SarabunPSK"/>
        <family val="2"/>
      </rPr>
      <t>กรอกในช่องตารางสีขาว</t>
    </r>
    <r>
      <rPr>
        <sz val="16"/>
        <color rgb="FF0000FF"/>
        <rFont val="TH SarabunPSK"/>
        <family val="2"/>
      </rPr>
      <t xml:space="preserve"> </t>
    </r>
    <r>
      <rPr>
        <sz val="16"/>
        <rFont val="TH SarabunPSK"/>
        <family val="2"/>
      </rPr>
      <t>ซึ่งตารางจะคำนวณเลขให้อัตโนมัติ</t>
    </r>
  </si>
  <si>
    <t xml:space="preserve">ผู้ประสานงาน   :  </t>
  </si>
  <si>
    <t>น.ส.กัลยกร ศรีชุมจันทร์</t>
  </si>
  <si>
    <t xml:space="preserve">น.ส.สมธัญ  เล็กเซ้ง   </t>
  </si>
  <si>
    <t>02-141-3066</t>
  </si>
  <si>
    <t>02-141-3075</t>
  </si>
  <si>
    <t>ขอบคุณค่ะ</t>
  </si>
  <si>
    <t>ด่วนที่สุด</t>
  </si>
  <si>
    <t>รวมงบประมาณ (งบฯ ตามแผน)</t>
  </si>
  <si>
    <t>ส่งข้อมูลเป็นไฟล์ Excel  ให้กับกองทุนพัฒนาบทบาทสตรีทาง E-mail : women.yut1@outlook.com</t>
  </si>
  <si>
    <t xml:space="preserve">
ไตรมาส 3 - 4
</t>
  </si>
  <si>
    <t>ไตรมาส 3 - 4</t>
  </si>
  <si>
    <t xml:space="preserve">งบประมาณ </t>
  </si>
  <si>
    <t>ไตรมาส 1 - 2</t>
  </si>
  <si>
    <t xml:space="preserve">ตามแผนฯ </t>
  </si>
  <si>
    <t>(3)</t>
  </si>
  <si>
    <t>รายงานแผนการใช้จ่ายงบประมาณตามแผนการดำเนินงานและแผนการใช้จ่ายงบประมาณกองทุนพัฒนาบทบาทสตรี ประจำปีงบประมาณ พ.ศ. 2564 (ไตรมาส 3 - 4)</t>
  </si>
  <si>
    <t>ประมาณการเบิก-จ่าย งบประมาณ ปี 2564</t>
  </si>
  <si>
    <t>ขอความร่วมมือให้จังหวัดมอบหมายเจ้าหน้าที่ผู้รับผิดชอบงานกองทุนพัฒนาบทบาทสตรี รายงานแผนการ</t>
  </si>
  <si>
    <t xml:space="preserve">ใช้จ่ายงบประมาณตามแผนการดำเนินงานและแผนการใช้จ่ายงบประมาณกองทุนพัฒนาบทบาทสตรี </t>
  </si>
  <si>
    <t>ประจำปีงบประมาณ พ.ศ. 2564 (ไตรมาส 3 - 4) ดังนี้</t>
  </si>
  <si>
    <t xml:space="preserve">กรอกข้อมูลประมาณการเบิก-จ่าย งบประมาณประจำปี 2564 ไตรมาสที่ 3 - 4 โดยแยกเป็นรายเดือน </t>
  </si>
  <si>
    <t>(เดือนเมษายน - กันยายน 2564)</t>
  </si>
  <si>
    <r>
      <rPr>
        <b/>
        <sz val="16"/>
        <color rgb="FFFF0000"/>
        <rFont val="TH SarabunPSK"/>
        <family val="2"/>
      </rPr>
      <t xml:space="preserve">ภายในวันที่ 5 กุมภาพันธ์ 2564 ภายในเวลา 16.30 น. </t>
    </r>
    <r>
      <rPr>
        <sz val="16"/>
        <color theme="1"/>
        <rFont val="TH SarabunPSK"/>
        <family val="2"/>
      </rPr>
      <t xml:space="preserve"> เพื่อสรุปรายงานผลให้ผู้บริหารทราบ</t>
    </r>
  </si>
  <si>
    <t xml:space="preserve"> รวมงบประมาณ </t>
  </si>
  <si>
    <t xml:space="preserve"> คงเหลือ </t>
  </si>
  <si>
    <t xml:space="preserve"> ที่จะใช้จ่าย </t>
  </si>
  <si>
    <t xml:space="preserve"> งบประมาณ </t>
  </si>
  <si>
    <t>ในไตรมาส 3 - 4 (ที่ขอรับจัดสรร)</t>
  </si>
  <si>
    <t xml:space="preserve"> ไตรมาส 3 - 4
คืน สกส. </t>
  </si>
  <si>
    <t xml:space="preserve"> (บาท)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</si>
</sst>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FF"/>
      <name val="TH SarabunPSK"/>
      <family val="2"/>
    </font>
    <font>
      <b/>
      <sz val="13"/>
      <color theme="1"/>
      <name val="TH SarabunPSK"/>
      <family val="2"/>
    </font>
    <font>
      <sz val="13"/>
      <color rgb="FF0000FF"/>
      <name val="TH SarabunPSK"/>
      <family val="2"/>
    </font>
    <font>
      <sz val="13.5"/>
      <color theme="1"/>
      <name val="TH SarabunPSK"/>
      <family val="2"/>
    </font>
    <font>
      <b/>
      <sz val="13.5"/>
      <color theme="1"/>
      <name val="TH SarabunPSK"/>
      <family val="2"/>
    </font>
    <font>
      <b/>
      <sz val="17"/>
      <color theme="1"/>
      <name val="TH SarabunPSK"/>
      <family val="2"/>
    </font>
    <font>
      <b/>
      <sz val="13.5"/>
      <color rgb="FF0000FF"/>
      <name val="TH SarabunPSK"/>
      <family val="2"/>
    </font>
    <font>
      <b/>
      <sz val="13.5"/>
      <color rgb="FF006600"/>
      <name val="TH SarabunPSK"/>
      <family val="2"/>
    </font>
    <font>
      <sz val="14"/>
      <color rgb="FFFF0000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sz val="13"/>
      <color theme="1"/>
      <name val="TH SarabunPSK"/>
      <family val="2"/>
    </font>
    <font>
      <b/>
      <sz val="13"/>
      <color rgb="FF0000FF"/>
      <name val="TH SarabunPSK"/>
      <family val="2"/>
    </font>
    <font>
      <b/>
      <sz val="13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FF"/>
      <name val="TH SarabunPSK"/>
      <family val="2"/>
    </font>
    <font>
      <b/>
      <sz val="15"/>
      <color rgb="FF0000FF"/>
      <name val="TH SarabunPSK"/>
      <family val="2"/>
    </font>
    <font>
      <sz val="16"/>
      <color theme="1"/>
      <name val="TH SarabunPSK"/>
      <family val="2"/>
    </font>
    <font>
      <sz val="16"/>
      <color rgb="FF0000FF"/>
      <name val="TH SarabunPSK"/>
      <family val="2"/>
    </font>
    <font>
      <sz val="16"/>
      <name val="TH SarabunPSK"/>
      <family val="2"/>
    </font>
    <font>
      <b/>
      <sz val="22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0" borderId="0" xfId="1" applyNumberFormat="1" applyFont="1" applyFill="1" applyAlignment="1"/>
    <xf numFmtId="43" fontId="2" fillId="0" borderId="10" xfId="1" applyNumberFormat="1" applyFont="1" applyFill="1" applyBorder="1" applyAlignment="1">
      <alignment horizontal="center"/>
    </xf>
    <xf numFmtId="43" fontId="2" fillId="0" borderId="3" xfId="1" applyNumberFormat="1" applyFont="1" applyFill="1" applyBorder="1" applyAlignment="1">
      <alignment horizontal="center"/>
    </xf>
    <xf numFmtId="43" fontId="2" fillId="0" borderId="9" xfId="1" applyNumberFormat="1" applyFont="1" applyFill="1" applyBorder="1" applyAlignment="1">
      <alignment horizontal="center"/>
    </xf>
    <xf numFmtId="43" fontId="2" fillId="0" borderId="5" xfId="1" applyNumberFormat="1" applyFont="1" applyFill="1" applyBorder="1" applyAlignment="1">
      <alignment horizontal="center"/>
    </xf>
    <xf numFmtId="43" fontId="5" fillId="0" borderId="3" xfId="1" applyNumberFormat="1" applyFont="1" applyFill="1" applyBorder="1" applyAlignment="1">
      <alignment horizontal="center" vertical="center"/>
    </xf>
    <xf numFmtId="43" fontId="8" fillId="0" borderId="5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/>
    </xf>
    <xf numFmtId="43" fontId="6" fillId="0" borderId="8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43" fontId="8" fillId="0" borderId="1" xfId="1" applyNumberFormat="1" applyFont="1" applyFill="1" applyBorder="1" applyAlignment="1"/>
    <xf numFmtId="0" fontId="8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43" fontId="7" fillId="3" borderId="1" xfId="1" applyNumberFormat="1" applyFont="1" applyFill="1" applyBorder="1" applyAlignment="1"/>
    <xf numFmtId="0" fontId="7" fillId="0" borderId="0" xfId="0" applyFont="1" applyFill="1" applyAlignment="1"/>
    <xf numFmtId="43" fontId="7" fillId="0" borderId="1" xfId="1" applyNumberFormat="1" applyFont="1" applyFill="1" applyBorder="1" applyAlignment="1"/>
    <xf numFmtId="43" fontId="8" fillId="3" borderId="1" xfId="1" applyNumberFormat="1" applyFont="1" applyFill="1" applyBorder="1" applyAlignment="1"/>
    <xf numFmtId="0" fontId="8" fillId="0" borderId="2" xfId="0" applyFont="1" applyFill="1" applyBorder="1" applyAlignment="1"/>
    <xf numFmtId="0" fontId="8" fillId="0" borderId="1" xfId="0" applyFont="1" applyFill="1" applyBorder="1" applyAlignment="1">
      <alignment horizontal="left" wrapText="1"/>
    </xf>
    <xf numFmtId="43" fontId="3" fillId="0" borderId="0" xfId="0" applyNumberFormat="1" applyFont="1" applyFill="1" applyAlignment="1"/>
    <xf numFmtId="43" fontId="10" fillId="0" borderId="1" xfId="1" applyNumberFormat="1" applyFont="1" applyFill="1" applyBorder="1" applyAlignment="1"/>
    <xf numFmtId="43" fontId="11" fillId="0" borderId="1" xfId="1" applyNumberFormat="1" applyFont="1" applyFill="1" applyBorder="1" applyAlignment="1"/>
    <xf numFmtId="43" fontId="12" fillId="0" borderId="0" xfId="0" applyNumberFormat="1" applyFont="1" applyFill="1" applyAlignment="1"/>
    <xf numFmtId="0" fontId="13" fillId="0" borderId="1" xfId="0" applyFont="1" applyFill="1" applyBorder="1" applyAlignment="1"/>
    <xf numFmtId="0" fontId="14" fillId="0" borderId="1" xfId="0" applyFont="1" applyFill="1" applyBorder="1" applyAlignment="1"/>
    <xf numFmtId="0" fontId="15" fillId="0" borderId="1" xfId="0" applyFont="1" applyFill="1" applyBorder="1" applyAlignment="1"/>
    <xf numFmtId="0" fontId="14" fillId="0" borderId="1" xfId="0" applyFont="1" applyFill="1" applyBorder="1" applyAlignment="1">
      <alignment vertical="center"/>
    </xf>
    <xf numFmtId="43" fontId="14" fillId="3" borderId="1" xfId="1" applyNumberFormat="1" applyFont="1" applyFill="1" applyBorder="1" applyAlignment="1"/>
    <xf numFmtId="0" fontId="16" fillId="0" borderId="0" xfId="0" applyFont="1" applyFill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43" fontId="19" fillId="0" borderId="0" xfId="1" applyFont="1" applyFill="1" applyBorder="1" applyAlignment="1" applyProtection="1">
      <alignment horizontal="center" vertical="top"/>
      <protection locked="0"/>
    </xf>
    <xf numFmtId="43" fontId="24" fillId="0" borderId="0" xfId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43" fontId="17" fillId="5" borderId="1" xfId="1" applyNumberFormat="1" applyFont="1" applyFill="1" applyBorder="1" applyAlignment="1" applyProtection="1">
      <alignment vertical="top"/>
      <protection locked="0"/>
    </xf>
    <xf numFmtId="43" fontId="16" fillId="0" borderId="12" xfId="1" applyFont="1" applyFill="1" applyBorder="1" applyAlignment="1" applyProtection="1">
      <alignment vertical="top"/>
      <protection locked="0"/>
    </xf>
    <xf numFmtId="43" fontId="16" fillId="0" borderId="1" xfId="1" applyFont="1" applyFill="1" applyBorder="1" applyAlignment="1" applyProtection="1">
      <alignment vertical="top"/>
      <protection locked="0"/>
    </xf>
    <xf numFmtId="43" fontId="6" fillId="0" borderId="1" xfId="1" applyNumberFormat="1" applyFont="1" applyFill="1" applyBorder="1" applyAlignment="1" applyProtection="1">
      <alignment vertical="top"/>
      <protection locked="0"/>
    </xf>
    <xf numFmtId="43" fontId="17" fillId="10" borderId="1" xfId="1" applyNumberFormat="1" applyFont="1" applyFill="1" applyBorder="1" applyAlignment="1" applyProtection="1">
      <alignment vertical="top"/>
      <protection locked="0"/>
    </xf>
    <xf numFmtId="43" fontId="17" fillId="0" borderId="1" xfId="1" applyNumberFormat="1" applyFont="1" applyFill="1" applyBorder="1" applyAlignment="1" applyProtection="1">
      <alignment vertical="top"/>
      <protection locked="0"/>
    </xf>
    <xf numFmtId="0" fontId="16" fillId="0" borderId="2" xfId="0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43" fontId="16" fillId="0" borderId="0" xfId="1" applyFont="1" applyFill="1" applyAlignment="1" applyProtection="1">
      <alignment vertical="top"/>
      <protection locked="0"/>
    </xf>
    <xf numFmtId="43" fontId="17" fillId="0" borderId="0" xfId="1" applyFont="1" applyFill="1" applyAlignment="1" applyProtection="1">
      <alignment vertical="top"/>
      <protection locked="0"/>
    </xf>
    <xf numFmtId="43" fontId="16" fillId="0" borderId="0" xfId="1" applyNumberFormat="1" applyFont="1" applyFill="1" applyAlignment="1" applyProtection="1">
      <alignment vertical="top"/>
      <protection locked="0"/>
    </xf>
    <xf numFmtId="43" fontId="20" fillId="0" borderId="10" xfId="1" applyFont="1" applyFill="1" applyBorder="1" applyAlignment="1" applyProtection="1">
      <alignment horizontal="center" vertical="top"/>
    </xf>
    <xf numFmtId="43" fontId="20" fillId="0" borderId="9" xfId="1" applyFont="1" applyFill="1" applyBorder="1" applyAlignment="1" applyProtection="1">
      <alignment horizontal="center" vertical="top"/>
    </xf>
    <xf numFmtId="0" fontId="2" fillId="5" borderId="1" xfId="0" applyFont="1" applyFill="1" applyBorder="1" applyAlignment="1" applyProtection="1">
      <alignment horizontal="center" vertical="top"/>
    </xf>
    <xf numFmtId="0" fontId="2" fillId="5" borderId="1" xfId="0" applyFont="1" applyFill="1" applyBorder="1" applyAlignment="1" applyProtection="1">
      <alignment vertical="top"/>
    </xf>
    <xf numFmtId="43" fontId="5" fillId="5" borderId="12" xfId="1" applyFont="1" applyFill="1" applyBorder="1" applyAlignment="1" applyProtection="1">
      <alignment vertical="top"/>
    </xf>
    <xf numFmtId="43" fontId="5" fillId="5" borderId="1" xfId="1" applyFont="1" applyFill="1" applyBorder="1" applyAlignment="1" applyProtection="1">
      <alignment vertical="top"/>
    </xf>
    <xf numFmtId="43" fontId="17" fillId="5" borderId="14" xfId="1" applyFont="1" applyFill="1" applyBorder="1" applyAlignment="1" applyProtection="1">
      <alignment vertical="top"/>
    </xf>
    <xf numFmtId="43" fontId="17" fillId="5" borderId="1" xfId="1" applyNumberFormat="1" applyFont="1" applyFill="1" applyBorder="1" applyAlignment="1" applyProtection="1">
      <alignment vertical="top"/>
    </xf>
    <xf numFmtId="0" fontId="2" fillId="6" borderId="1" xfId="0" applyFont="1" applyFill="1" applyBorder="1" applyAlignment="1" applyProtection="1">
      <alignment horizontal="center" vertical="top"/>
    </xf>
    <xf numFmtId="0" fontId="2" fillId="6" borderId="1" xfId="0" applyFont="1" applyFill="1" applyBorder="1" applyAlignment="1" applyProtection="1">
      <alignment vertical="top"/>
    </xf>
    <xf numFmtId="43" fontId="5" fillId="6" borderId="12" xfId="1" applyFont="1" applyFill="1" applyBorder="1" applyAlignment="1" applyProtection="1">
      <alignment vertical="top"/>
    </xf>
    <xf numFmtId="43" fontId="5" fillId="6" borderId="1" xfId="1" applyFont="1" applyFill="1" applyBorder="1" applyAlignment="1" applyProtection="1">
      <alignment vertical="top"/>
    </xf>
    <xf numFmtId="43" fontId="17" fillId="6" borderId="14" xfId="1" applyFont="1" applyFill="1" applyBorder="1" applyAlignment="1" applyProtection="1">
      <alignment vertical="top"/>
    </xf>
    <xf numFmtId="43" fontId="17" fillId="6" borderId="1" xfId="1" applyNumberFormat="1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vertical="top"/>
    </xf>
    <xf numFmtId="43" fontId="6" fillId="0" borderId="1" xfId="1" applyNumberFormat="1" applyFont="1" applyFill="1" applyBorder="1" applyAlignment="1" applyProtection="1">
      <alignment vertical="top"/>
    </xf>
    <xf numFmtId="0" fontId="2" fillId="7" borderId="1" xfId="0" applyFont="1" applyFill="1" applyBorder="1" applyAlignment="1" applyProtection="1">
      <alignment horizontal="center" vertical="top"/>
    </xf>
    <xf numFmtId="0" fontId="2" fillId="7" borderId="1" xfId="0" applyFont="1" applyFill="1" applyBorder="1" applyAlignment="1" applyProtection="1">
      <alignment vertical="top"/>
    </xf>
    <xf numFmtId="43" fontId="5" fillId="7" borderId="12" xfId="1" applyFont="1" applyFill="1" applyBorder="1" applyAlignment="1" applyProtection="1">
      <alignment vertical="top"/>
    </xf>
    <xf numFmtId="43" fontId="5" fillId="7" borderId="1" xfId="1" applyFont="1" applyFill="1" applyBorder="1" applyAlignment="1" applyProtection="1">
      <alignment vertical="top"/>
    </xf>
    <xf numFmtId="43" fontId="17" fillId="7" borderId="1" xfId="1" applyNumberFormat="1" applyFont="1" applyFill="1" applyBorder="1" applyAlignment="1" applyProtection="1">
      <alignment vertical="top"/>
    </xf>
    <xf numFmtId="0" fontId="2" fillId="10" borderId="1" xfId="0" applyFont="1" applyFill="1" applyBorder="1" applyAlignment="1" applyProtection="1">
      <alignment horizontal="center" vertical="top"/>
    </xf>
    <xf numFmtId="0" fontId="21" fillId="10" borderId="1" xfId="0" applyFont="1" applyFill="1" applyBorder="1" applyAlignment="1" applyProtection="1">
      <alignment vertical="top" wrapText="1"/>
    </xf>
    <xf numFmtId="43" fontId="5" fillId="10" borderId="12" xfId="1" applyFont="1" applyFill="1" applyBorder="1" applyAlignment="1" applyProtection="1">
      <alignment vertical="top"/>
    </xf>
    <xf numFmtId="43" fontId="5" fillId="10" borderId="1" xfId="1" applyFont="1" applyFill="1" applyBorder="1" applyAlignment="1" applyProtection="1">
      <alignment vertical="top"/>
    </xf>
    <xf numFmtId="43" fontId="17" fillId="10" borderId="14" xfId="1" applyFont="1" applyFill="1" applyBorder="1" applyAlignment="1" applyProtection="1">
      <alignment vertical="top"/>
    </xf>
    <xf numFmtId="43" fontId="17" fillId="10" borderId="1" xfId="1" applyNumberFormat="1" applyFont="1" applyFill="1" applyBorder="1" applyAlignment="1" applyProtection="1">
      <alignment vertical="top"/>
    </xf>
    <xf numFmtId="0" fontId="21" fillId="7" borderId="1" xfId="0" applyFont="1" applyFill="1" applyBorder="1" applyAlignment="1" applyProtection="1">
      <alignment vertical="top"/>
    </xf>
    <xf numFmtId="0" fontId="21" fillId="10" borderId="1" xfId="0" applyFont="1" applyFill="1" applyBorder="1" applyAlignment="1" applyProtection="1">
      <alignment vertical="top"/>
    </xf>
    <xf numFmtId="0" fontId="22" fillId="0" borderId="1" xfId="0" applyFont="1" applyFill="1" applyBorder="1" applyAlignment="1" applyProtection="1">
      <alignment vertical="top"/>
    </xf>
    <xf numFmtId="0" fontId="22" fillId="0" borderId="1" xfId="0" applyFont="1" applyFill="1" applyBorder="1" applyAlignment="1" applyProtection="1">
      <alignment vertical="top" wrapText="1"/>
    </xf>
    <xf numFmtId="0" fontId="13" fillId="10" borderId="1" xfId="0" applyFont="1" applyFill="1" applyBorder="1" applyAlignment="1" applyProtection="1">
      <alignment vertical="top"/>
    </xf>
    <xf numFmtId="0" fontId="21" fillId="6" borderId="1" xfId="0" applyFont="1" applyFill="1" applyBorder="1" applyAlignment="1" applyProtection="1">
      <alignment vertical="top"/>
    </xf>
    <xf numFmtId="0" fontId="2" fillId="5" borderId="1" xfId="0" applyFont="1" applyFill="1" applyBorder="1" applyAlignment="1" applyProtection="1">
      <alignment horizontal="left" vertical="top" wrapText="1"/>
    </xf>
    <xf numFmtId="43" fontId="17" fillId="5" borderId="13" xfId="1" applyFont="1" applyFill="1" applyBorder="1" applyAlignment="1" applyProtection="1">
      <alignment vertical="top"/>
    </xf>
    <xf numFmtId="43" fontId="17" fillId="10" borderId="13" xfId="1" applyFont="1" applyFill="1" applyBorder="1" applyAlignment="1" applyProtection="1">
      <alignment vertical="top"/>
    </xf>
    <xf numFmtId="43" fontId="17" fillId="4" borderId="13" xfId="1" applyFont="1" applyFill="1" applyBorder="1" applyAlignment="1" applyProtection="1">
      <alignment vertical="top"/>
    </xf>
    <xf numFmtId="43" fontId="5" fillId="0" borderId="12" xfId="1" applyFont="1" applyFill="1" applyBorder="1" applyAlignment="1" applyProtection="1">
      <alignment vertical="top"/>
      <protection locked="0"/>
    </xf>
    <xf numFmtId="43" fontId="5" fillId="0" borderId="1" xfId="1" applyFont="1" applyFill="1" applyBorder="1" applyAlignment="1" applyProtection="1">
      <alignment vertical="top"/>
      <protection locked="0"/>
    </xf>
    <xf numFmtId="43" fontId="17" fillId="11" borderId="13" xfId="1" applyFont="1" applyFill="1" applyBorder="1" applyAlignment="1" applyProtection="1">
      <alignment vertical="top"/>
    </xf>
    <xf numFmtId="43" fontId="16" fillId="11" borderId="12" xfId="1" applyFont="1" applyFill="1" applyBorder="1" applyAlignment="1" applyProtection="1">
      <alignment vertical="top"/>
    </xf>
    <xf numFmtId="43" fontId="16" fillId="11" borderId="16" xfId="1" applyFont="1" applyFill="1" applyBorder="1" applyAlignment="1" applyProtection="1">
      <alignment vertical="top"/>
    </xf>
    <xf numFmtId="43" fontId="16" fillId="11" borderId="6" xfId="1" applyFont="1" applyFill="1" applyBorder="1" applyAlignment="1" applyProtection="1">
      <alignment vertical="top"/>
    </xf>
    <xf numFmtId="43" fontId="16" fillId="11" borderId="1" xfId="1" applyFont="1" applyFill="1" applyBorder="1" applyAlignment="1" applyProtection="1">
      <alignment vertical="top"/>
    </xf>
    <xf numFmtId="43" fontId="6" fillId="11" borderId="1" xfId="1" applyNumberFormat="1" applyFont="1" applyFill="1" applyBorder="1" applyAlignment="1" applyProtection="1">
      <alignment vertical="top"/>
    </xf>
    <xf numFmtId="43" fontId="16" fillId="11" borderId="14" xfId="1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22" fillId="0" borderId="6" xfId="0" applyFont="1" applyFill="1" applyBorder="1" applyAlignment="1" applyProtection="1">
      <alignment vertical="top" wrapText="1"/>
    </xf>
    <xf numFmtId="43" fontId="20" fillId="0" borderId="9" xfId="1" applyFont="1" applyFill="1" applyBorder="1" applyAlignment="1" applyProtection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" fillId="12" borderId="1" xfId="0" applyFont="1" applyFill="1" applyBorder="1" applyAlignment="1" applyProtection="1">
      <alignment horizontal="center" vertical="top"/>
    </xf>
    <xf numFmtId="0" fontId="19" fillId="12" borderId="1" xfId="0" applyFont="1" applyFill="1" applyBorder="1" applyAlignment="1" applyProtection="1">
      <alignment horizontal="center" vertical="top"/>
    </xf>
    <xf numFmtId="43" fontId="5" fillId="12" borderId="12" xfId="1" applyFont="1" applyFill="1" applyBorder="1" applyAlignment="1" applyProtection="1">
      <alignment vertical="top"/>
    </xf>
    <xf numFmtId="43" fontId="5" fillId="12" borderId="1" xfId="1" applyFont="1" applyFill="1" applyBorder="1" applyAlignment="1" applyProtection="1">
      <alignment vertical="top"/>
    </xf>
    <xf numFmtId="43" fontId="5" fillId="12" borderId="1" xfId="1" applyNumberFormat="1" applyFont="1" applyFill="1" applyBorder="1" applyAlignment="1" applyProtection="1">
      <alignment vertical="top"/>
    </xf>
    <xf numFmtId="0" fontId="2" fillId="12" borderId="1" xfId="0" applyFont="1" applyFill="1" applyBorder="1" applyAlignment="1" applyProtection="1">
      <alignment horizontal="center" vertical="center"/>
    </xf>
    <xf numFmtId="0" fontId="19" fillId="12" borderId="1" xfId="0" applyFont="1" applyFill="1" applyBorder="1" applyAlignment="1" applyProtection="1">
      <alignment horizontal="center" vertical="center"/>
    </xf>
    <xf numFmtId="43" fontId="5" fillId="12" borderId="12" xfId="1" applyFont="1" applyFill="1" applyBorder="1" applyAlignment="1" applyProtection="1">
      <alignment vertical="center"/>
    </xf>
    <xf numFmtId="43" fontId="5" fillId="12" borderId="1" xfId="1" applyFont="1" applyFill="1" applyBorder="1" applyAlignment="1" applyProtection="1">
      <alignment vertical="center"/>
    </xf>
    <xf numFmtId="43" fontId="5" fillId="12" borderId="1" xfId="1" applyNumberFormat="1" applyFont="1" applyFill="1" applyBorder="1" applyAlignment="1" applyProtection="1">
      <alignment vertical="center"/>
    </xf>
    <xf numFmtId="0" fontId="29" fillId="0" borderId="0" xfId="0" applyFont="1"/>
    <xf numFmtId="43" fontId="5" fillId="6" borderId="14" xfId="1" applyFont="1" applyFill="1" applyBorder="1" applyAlignment="1" applyProtection="1">
      <alignment vertical="top"/>
    </xf>
    <xf numFmtId="43" fontId="5" fillId="7" borderId="14" xfId="1" applyFont="1" applyFill="1" applyBorder="1" applyAlignment="1" applyProtection="1">
      <alignment vertical="top"/>
    </xf>
    <xf numFmtId="43" fontId="5" fillId="10" borderId="14" xfId="1" applyFont="1" applyFill="1" applyBorder="1" applyAlignment="1" applyProtection="1">
      <alignment vertical="top"/>
    </xf>
    <xf numFmtId="43" fontId="16" fillId="0" borderId="14" xfId="1" applyFont="1" applyFill="1" applyBorder="1" applyAlignment="1" applyProtection="1">
      <alignment vertical="top"/>
      <protection locked="0"/>
    </xf>
    <xf numFmtId="43" fontId="16" fillId="11" borderId="7" xfId="1" applyFont="1" applyFill="1" applyBorder="1" applyAlignment="1" applyProtection="1">
      <alignment vertical="top"/>
    </xf>
    <xf numFmtId="43" fontId="5" fillId="0" borderId="14" xfId="1" applyFont="1" applyFill="1" applyBorder="1" applyAlignment="1" applyProtection="1">
      <alignment vertical="top"/>
      <protection locked="0"/>
    </xf>
    <xf numFmtId="43" fontId="24" fillId="8" borderId="4" xfId="1" applyFont="1" applyFill="1" applyBorder="1" applyAlignment="1" applyProtection="1">
      <alignment horizontal="center" vertical="center"/>
    </xf>
    <xf numFmtId="43" fontId="24" fillId="8" borderId="15" xfId="1" applyFont="1" applyFill="1" applyBorder="1" applyAlignment="1" applyProtection="1">
      <alignment horizontal="center" vertical="center"/>
    </xf>
    <xf numFmtId="17" fontId="25" fillId="8" borderId="15" xfId="1" applyNumberFormat="1" applyFont="1" applyFill="1" applyBorder="1" applyAlignment="1" applyProtection="1">
      <alignment horizontal="center" vertical="center" wrapText="1"/>
    </xf>
    <xf numFmtId="17" fontId="25" fillId="8" borderId="5" xfId="1" applyNumberFormat="1" applyFont="1" applyFill="1" applyBorder="1" applyAlignment="1" applyProtection="1">
      <alignment horizontal="center" vertical="center" wrapText="1"/>
    </xf>
    <xf numFmtId="43" fontId="25" fillId="8" borderId="5" xfId="1" applyFont="1" applyFill="1" applyBorder="1" applyAlignment="1" applyProtection="1">
      <alignment horizontal="center" vertical="center"/>
    </xf>
    <xf numFmtId="43" fontId="18" fillId="0" borderId="5" xfId="1" applyFont="1" applyFill="1" applyBorder="1" applyAlignment="1" applyProtection="1">
      <alignment horizontal="center" vertical="top"/>
    </xf>
    <xf numFmtId="43" fontId="18" fillId="0" borderId="9" xfId="1" applyFont="1" applyFill="1" applyBorder="1" applyAlignment="1" applyProtection="1">
      <alignment horizontal="center" vertical="top"/>
    </xf>
    <xf numFmtId="49" fontId="18" fillId="0" borderId="16" xfId="1" applyNumberFormat="1" applyFont="1" applyFill="1" applyBorder="1" applyAlignment="1" applyProtection="1">
      <alignment horizontal="center" vertical="top"/>
    </xf>
    <xf numFmtId="49" fontId="18" fillId="0" borderId="6" xfId="1" applyNumberFormat="1" applyFont="1" applyFill="1" applyBorder="1" applyAlignment="1" applyProtection="1">
      <alignment horizontal="center" vertical="top"/>
    </xf>
    <xf numFmtId="49" fontId="25" fillId="8" borderId="6" xfId="1" applyNumberFormat="1" applyFont="1" applyFill="1" applyBorder="1" applyAlignment="1" applyProtection="1">
      <alignment horizontal="center" vertical="center"/>
    </xf>
    <xf numFmtId="49" fontId="16" fillId="0" borderId="0" xfId="0" applyNumberFormat="1" applyFont="1" applyFill="1" applyAlignment="1" applyProtection="1">
      <alignment vertical="top"/>
      <protection locked="0"/>
    </xf>
    <xf numFmtId="43" fontId="17" fillId="11" borderId="11" xfId="1" applyFont="1" applyFill="1" applyBorder="1" applyAlignment="1" applyProtection="1">
      <alignment vertical="top"/>
    </xf>
    <xf numFmtId="43" fontId="5" fillId="12" borderId="13" xfId="1" applyFont="1" applyFill="1" applyBorder="1" applyAlignment="1" applyProtection="1">
      <alignment vertical="center"/>
    </xf>
    <xf numFmtId="43" fontId="17" fillId="11" borderId="14" xfId="1" applyFont="1" applyFill="1" applyBorder="1" applyAlignment="1" applyProtection="1">
      <alignment vertical="top"/>
    </xf>
    <xf numFmtId="43" fontId="17" fillId="4" borderId="14" xfId="1" applyFont="1" applyFill="1" applyBorder="1" applyAlignment="1" applyProtection="1">
      <alignment vertical="top"/>
    </xf>
    <xf numFmtId="43" fontId="25" fillId="8" borderId="0" xfId="1" applyFont="1" applyFill="1" applyBorder="1" applyAlignment="1" applyProtection="1">
      <alignment horizontal="center" vertical="center"/>
    </xf>
    <xf numFmtId="49" fontId="25" fillId="8" borderId="7" xfId="1" applyNumberFormat="1" applyFont="1" applyFill="1" applyBorder="1" applyAlignment="1" applyProtection="1">
      <alignment horizontal="center" vertical="center"/>
    </xf>
    <xf numFmtId="43" fontId="5" fillId="12" borderId="13" xfId="1" applyFont="1" applyFill="1" applyBorder="1" applyAlignment="1" applyProtection="1">
      <alignment vertical="top"/>
    </xf>
    <xf numFmtId="43" fontId="5" fillId="12" borderId="14" xfId="1" applyFont="1" applyFill="1" applyBorder="1" applyAlignment="1" applyProtection="1">
      <alignment vertical="center"/>
    </xf>
    <xf numFmtId="43" fontId="5" fillId="5" borderId="13" xfId="1" applyFont="1" applyFill="1" applyBorder="1" applyAlignment="1" applyProtection="1">
      <alignment vertical="top"/>
    </xf>
    <xf numFmtId="43" fontId="20" fillId="0" borderId="3" xfId="1" applyFont="1" applyFill="1" applyBorder="1" applyAlignment="1" applyProtection="1">
      <alignment horizontal="center" vertical="top"/>
    </xf>
    <xf numFmtId="43" fontId="20" fillId="0" borderId="5" xfId="1" applyFont="1" applyFill="1" applyBorder="1" applyAlignment="1" applyProtection="1">
      <alignment horizontal="center" vertical="top"/>
    </xf>
    <xf numFmtId="43" fontId="20" fillId="0" borderId="5" xfId="1" applyFont="1" applyFill="1" applyBorder="1" applyAlignment="1" applyProtection="1">
      <alignment horizontal="center" vertical="center" wrapText="1"/>
    </xf>
    <xf numFmtId="43" fontId="16" fillId="11" borderId="1" xfId="1" applyFont="1" applyFill="1" applyBorder="1" applyAlignment="1" applyProtection="1">
      <alignment vertical="top"/>
      <protection locked="0"/>
    </xf>
    <xf numFmtId="43" fontId="17" fillId="0" borderId="3" xfId="1" applyNumberFormat="1" applyFont="1" applyFill="1" applyBorder="1" applyAlignment="1" applyProtection="1">
      <alignment vertical="top"/>
    </xf>
    <xf numFmtId="43" fontId="17" fillId="0" borderId="6" xfId="1" applyNumberFormat="1" applyFont="1" applyFill="1" applyBorder="1" applyAlignment="1" applyProtection="1">
      <alignment vertical="top"/>
    </xf>
    <xf numFmtId="43" fontId="16" fillId="13" borderId="12" xfId="1" applyFont="1" applyFill="1" applyBorder="1" applyAlignment="1" applyProtection="1">
      <alignment vertical="top"/>
      <protection locked="0"/>
    </xf>
    <xf numFmtId="43" fontId="5" fillId="11" borderId="1" xfId="1" applyFont="1" applyFill="1" applyBorder="1" applyAlignment="1" applyProtection="1">
      <alignment vertical="top"/>
      <protection locked="0"/>
    </xf>
    <xf numFmtId="43" fontId="5" fillId="5" borderId="1" xfId="1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11" xfId="1" applyNumberFormat="1" applyFont="1" applyFill="1" applyBorder="1" applyAlignment="1">
      <alignment horizontal="center" vertical="center"/>
    </xf>
    <xf numFmtId="43" fontId="2" fillId="0" borderId="4" xfId="1" applyNumberFormat="1" applyFont="1" applyFill="1" applyBorder="1" applyAlignment="1">
      <alignment horizontal="center" vertical="center"/>
    </xf>
    <xf numFmtId="43" fontId="2" fillId="0" borderId="8" xfId="1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17" fontId="20" fillId="0" borderId="5" xfId="1" applyNumberFormat="1" applyFont="1" applyFill="1" applyBorder="1" applyAlignment="1" applyProtection="1">
      <alignment horizontal="center" vertical="center"/>
    </xf>
    <xf numFmtId="43" fontId="20" fillId="0" borderId="6" xfId="1" applyFont="1" applyFill="1" applyBorder="1" applyAlignment="1" applyProtection="1">
      <alignment horizontal="center" vertical="center"/>
    </xf>
    <xf numFmtId="17" fontId="20" fillId="0" borderId="3" xfId="1" applyNumberFormat="1" applyFont="1" applyFill="1" applyBorder="1" applyAlignment="1" applyProtection="1">
      <alignment horizontal="center" vertical="center"/>
    </xf>
    <xf numFmtId="17" fontId="20" fillId="0" borderId="6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43" fontId="19" fillId="0" borderId="13" xfId="1" applyFont="1" applyFill="1" applyBorder="1" applyAlignment="1" applyProtection="1">
      <alignment horizontal="center" vertical="center"/>
    </xf>
    <xf numFmtId="43" fontId="19" fillId="0" borderId="14" xfId="1" applyFont="1" applyFill="1" applyBorder="1" applyAlignment="1" applyProtection="1">
      <alignment horizontal="center" vertical="center"/>
    </xf>
    <xf numFmtId="43" fontId="5" fillId="0" borderId="4" xfId="1" applyNumberFormat="1" applyFont="1" applyFill="1" applyBorder="1" applyAlignment="1" applyProtection="1">
      <alignment horizontal="center" vertical="center" wrapText="1"/>
    </xf>
    <xf numFmtId="43" fontId="5" fillId="0" borderId="15" xfId="1" applyNumberFormat="1" applyFont="1" applyFill="1" applyBorder="1" applyAlignment="1" applyProtection="1">
      <alignment horizontal="center" vertical="center" wrapText="1"/>
    </xf>
    <xf numFmtId="43" fontId="5" fillId="0" borderId="6" xfId="1" applyNumberFormat="1" applyFont="1" applyFill="1" applyBorder="1" applyAlignment="1" applyProtection="1">
      <alignment horizontal="center" vertical="center" wrapText="1"/>
    </xf>
    <xf numFmtId="43" fontId="19" fillId="9" borderId="13" xfId="1" applyFont="1" applyFill="1" applyBorder="1" applyAlignment="1" applyProtection="1">
      <alignment horizontal="center" vertical="center"/>
    </xf>
    <xf numFmtId="43" fontId="19" fillId="9" borderId="14" xfId="1" applyFont="1" applyFill="1" applyBorder="1" applyAlignment="1" applyProtection="1">
      <alignment horizontal="center" vertical="center"/>
    </xf>
    <xf numFmtId="17" fontId="20" fillId="0" borderId="15" xfId="1" applyNumberFormat="1" applyFont="1" applyFill="1" applyBorder="1" applyAlignment="1" applyProtection="1">
      <alignment horizontal="center" vertical="center"/>
    </xf>
    <xf numFmtId="43" fontId="20" fillId="0" borderId="7" xfId="1" applyFont="1" applyFill="1" applyBorder="1" applyAlignment="1" applyProtection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D7AFFF"/>
      <color rgb="FF89E0FF"/>
      <color rgb="FFFFD1FF"/>
      <color rgb="FFFFDDFF"/>
      <color rgb="FFE4C9FF"/>
      <color rgb="FFD3A7FF"/>
      <color rgb="FFFFCCFF"/>
      <color rgb="FF0000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474149</xdr:colOff>
      <xdr:row>67</xdr:row>
      <xdr:rowOff>60228</xdr:rowOff>
    </xdr:from>
    <xdr:to>
      <xdr:col>13</xdr:col>
      <xdr:colOff>556512</xdr:colOff>
      <xdr:row>70</xdr:row>
      <xdr:rowOff>220779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5EB77158-F763-4A1C-8626-AB4A130B3FF2}"/>
            </a:ext>
          </a:extLst>
        </xdr:cNvPr>
        <xdr:cNvSpPr txBox="1"/>
      </xdr:nvSpPr>
      <xdr:spPr>
        <a:xfrm>
          <a:off x="9275249" y="32816703"/>
          <a:ext cx="6130738" cy="98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ผู้รายงาน</a:t>
          </a: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(................................................................ )</a:t>
          </a: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ผู้อำนวยการ/นักวิชาการ.........................</a:t>
          </a:r>
          <a:endParaRPr lang="th-TH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"/>
  <sheetViews>
    <sheetView zoomScaleNormal="100" zoomScaleSheetLayoutView="85" workbookViewId="0">
      <selection activeCell="B82" sqref="B82"/>
    </sheetView>
  </sheetViews>
  <sheetFormatPr defaultRowHeight="18.75" x14ac:dyDescent="0.3"/>
  <cols>
    <col min="1" max="1" width="3.625" style="2" customWidth="1"/>
    <col min="2" max="2" width="42" style="1" customWidth="1"/>
    <col min="3" max="3" width="12.375" style="6" bestFit="1" customWidth="1"/>
    <col min="4" max="4" width="12.5" style="6" bestFit="1" customWidth="1"/>
    <col min="5" max="5" width="11.5" style="6" bestFit="1" customWidth="1"/>
    <col min="6" max="6" width="11.75" style="6" bestFit="1" customWidth="1"/>
    <col min="7" max="7" width="11.625" style="6" bestFit="1" customWidth="1"/>
    <col min="8" max="8" width="11.5" style="6" bestFit="1" customWidth="1"/>
    <col min="9" max="9" width="10.125" style="6" bestFit="1" customWidth="1"/>
    <col min="10" max="10" width="11.625" style="6" customWidth="1"/>
    <col min="11" max="11" width="10.125" style="6" bestFit="1" customWidth="1"/>
    <col min="12" max="13" width="11.625" style="1" customWidth="1"/>
    <col min="14" max="16384" width="9" style="1"/>
  </cols>
  <sheetData>
    <row r="1" spans="1:13" ht="22.5" x14ac:dyDescent="0.35">
      <c r="A1" s="157" t="s">
        <v>95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3" ht="22.5" x14ac:dyDescent="0.3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3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3">
      <c r="A4" s="159" t="s">
        <v>0</v>
      </c>
      <c r="B4" s="160" t="s">
        <v>77</v>
      </c>
      <c r="C4" s="7" t="s">
        <v>1</v>
      </c>
      <c r="D4" s="8" t="s">
        <v>78</v>
      </c>
      <c r="E4" s="8" t="s">
        <v>84</v>
      </c>
      <c r="F4" s="163" t="s">
        <v>96</v>
      </c>
      <c r="G4" s="163"/>
      <c r="H4" s="163"/>
      <c r="I4" s="163"/>
      <c r="J4" s="164"/>
      <c r="K4" s="8" t="s">
        <v>85</v>
      </c>
    </row>
    <row r="5" spans="1:13" x14ac:dyDescent="0.3">
      <c r="A5" s="159"/>
      <c r="B5" s="161"/>
      <c r="C5" s="9" t="s">
        <v>81</v>
      </c>
      <c r="D5" s="10" t="s">
        <v>83</v>
      </c>
      <c r="E5" s="10" t="s">
        <v>83</v>
      </c>
      <c r="F5" s="165"/>
      <c r="G5" s="165"/>
      <c r="H5" s="165"/>
      <c r="I5" s="165"/>
      <c r="J5" s="166"/>
      <c r="K5" s="10" t="s">
        <v>79</v>
      </c>
    </row>
    <row r="6" spans="1:13" x14ac:dyDescent="0.3">
      <c r="A6" s="159"/>
      <c r="B6" s="161"/>
      <c r="C6" s="9" t="s">
        <v>82</v>
      </c>
      <c r="D6" s="10" t="s">
        <v>2</v>
      </c>
      <c r="E6" s="10" t="s">
        <v>2</v>
      </c>
      <c r="F6" s="167" t="s">
        <v>91</v>
      </c>
      <c r="G6" s="167" t="s">
        <v>92</v>
      </c>
      <c r="H6" s="167" t="s">
        <v>93</v>
      </c>
      <c r="I6" s="167" t="s">
        <v>94</v>
      </c>
      <c r="J6" s="11" t="s">
        <v>97</v>
      </c>
      <c r="K6" s="12" t="s">
        <v>80</v>
      </c>
    </row>
    <row r="7" spans="1:13" x14ac:dyDescent="0.3">
      <c r="A7" s="159"/>
      <c r="B7" s="162"/>
      <c r="C7" s="13" t="s">
        <v>86</v>
      </c>
      <c r="D7" s="13" t="s">
        <v>87</v>
      </c>
      <c r="E7" s="14" t="s">
        <v>89</v>
      </c>
      <c r="F7" s="168"/>
      <c r="G7" s="168"/>
      <c r="H7" s="168"/>
      <c r="I7" s="168"/>
      <c r="J7" s="15" t="s">
        <v>88</v>
      </c>
      <c r="K7" s="13" t="s">
        <v>90</v>
      </c>
    </row>
    <row r="8" spans="1:13" x14ac:dyDescent="0.3">
      <c r="A8" s="5"/>
      <c r="B8" s="3" t="s">
        <v>3</v>
      </c>
      <c r="C8" s="16">
        <f>SUM(C9:C83)</f>
        <v>0</v>
      </c>
      <c r="D8" s="16">
        <f t="shared" ref="D8:K8" si="0">SUM(D9:D83)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28"/>
      <c r="M8" s="28"/>
    </row>
    <row r="9" spans="1:13" s="20" customFormat="1" x14ac:dyDescent="0.3">
      <c r="A9" s="17">
        <v>1</v>
      </c>
      <c r="B9" s="18" t="s">
        <v>4</v>
      </c>
      <c r="C9" s="19"/>
      <c r="D9" s="19"/>
      <c r="E9" s="30"/>
      <c r="F9" s="19"/>
      <c r="G9" s="19"/>
      <c r="H9" s="19"/>
      <c r="I9" s="19"/>
      <c r="J9" s="30"/>
      <c r="K9" s="29"/>
      <c r="L9" s="28"/>
      <c r="M9" s="28"/>
    </row>
    <row r="10" spans="1:13" s="20" customFormat="1" x14ac:dyDescent="0.3">
      <c r="A10" s="17"/>
      <c r="B10" s="18" t="s">
        <v>70</v>
      </c>
      <c r="C10" s="19"/>
      <c r="D10" s="19"/>
      <c r="E10" s="30"/>
      <c r="F10" s="19"/>
      <c r="G10" s="19"/>
      <c r="H10" s="19"/>
      <c r="I10" s="19"/>
      <c r="J10" s="30"/>
      <c r="K10" s="29"/>
      <c r="L10" s="28"/>
      <c r="M10" s="28"/>
    </row>
    <row r="11" spans="1:13" s="20" customFormat="1" x14ac:dyDescent="0.3">
      <c r="A11" s="17"/>
      <c r="B11" s="18" t="s">
        <v>21</v>
      </c>
      <c r="C11" s="19"/>
      <c r="D11" s="19"/>
      <c r="E11" s="30"/>
      <c r="F11" s="19"/>
      <c r="G11" s="19"/>
      <c r="H11" s="19"/>
      <c r="I11" s="19"/>
      <c r="J11" s="30"/>
      <c r="K11" s="29"/>
      <c r="L11" s="28"/>
      <c r="M11" s="28"/>
    </row>
    <row r="12" spans="1:13" s="20" customFormat="1" x14ac:dyDescent="0.3">
      <c r="A12" s="17"/>
      <c r="B12" s="18" t="s">
        <v>5</v>
      </c>
      <c r="C12" s="19"/>
      <c r="D12" s="19"/>
      <c r="E12" s="30"/>
      <c r="F12" s="19"/>
      <c r="G12" s="19"/>
      <c r="H12" s="19"/>
      <c r="I12" s="19"/>
      <c r="J12" s="30"/>
      <c r="K12" s="29"/>
      <c r="L12" s="28"/>
      <c r="M12" s="28"/>
    </row>
    <row r="13" spans="1:13" s="20" customFormat="1" x14ac:dyDescent="0.3">
      <c r="A13" s="17"/>
      <c r="B13" s="18" t="s">
        <v>6</v>
      </c>
      <c r="C13" s="19"/>
      <c r="D13" s="19"/>
      <c r="E13" s="30"/>
      <c r="F13" s="19"/>
      <c r="G13" s="19"/>
      <c r="H13" s="19"/>
      <c r="I13" s="19"/>
      <c r="J13" s="30"/>
      <c r="K13" s="29"/>
      <c r="L13" s="28"/>
      <c r="M13" s="28"/>
    </row>
    <row r="14" spans="1:13" s="20" customFormat="1" x14ac:dyDescent="0.3">
      <c r="A14" s="17"/>
      <c r="B14" s="32" t="s">
        <v>13</v>
      </c>
      <c r="C14" s="19"/>
      <c r="D14" s="19"/>
      <c r="E14" s="30"/>
      <c r="F14" s="19"/>
      <c r="G14" s="19"/>
      <c r="H14" s="19"/>
      <c r="I14" s="19"/>
      <c r="J14" s="30"/>
      <c r="K14" s="29"/>
      <c r="L14" s="28"/>
      <c r="M14" s="28"/>
    </row>
    <row r="15" spans="1:13" s="20" customFormat="1" x14ac:dyDescent="0.3">
      <c r="A15" s="17"/>
      <c r="B15" s="32" t="s">
        <v>14</v>
      </c>
      <c r="C15" s="19"/>
      <c r="D15" s="19"/>
      <c r="E15" s="30"/>
      <c r="F15" s="19"/>
      <c r="G15" s="19"/>
      <c r="H15" s="19"/>
      <c r="I15" s="19"/>
      <c r="J15" s="30"/>
      <c r="K15" s="29"/>
      <c r="L15" s="28"/>
      <c r="M15" s="28"/>
    </row>
    <row r="16" spans="1:13" s="23" customFormat="1" x14ac:dyDescent="0.3">
      <c r="A16" s="21"/>
      <c r="B16" s="33" t="s">
        <v>38</v>
      </c>
      <c r="C16" s="22"/>
      <c r="D16" s="22"/>
      <c r="E16" s="30"/>
      <c r="F16" s="22"/>
      <c r="G16" s="22"/>
      <c r="H16" s="22"/>
      <c r="I16" s="22"/>
      <c r="J16" s="30"/>
      <c r="K16" s="29"/>
      <c r="L16" s="31"/>
      <c r="M16" s="28"/>
    </row>
    <row r="17" spans="1:13" s="23" customFormat="1" x14ac:dyDescent="0.3">
      <c r="A17" s="21"/>
      <c r="B17" s="33" t="s">
        <v>39</v>
      </c>
      <c r="C17" s="22"/>
      <c r="D17" s="22"/>
      <c r="E17" s="30"/>
      <c r="F17" s="22"/>
      <c r="G17" s="22"/>
      <c r="H17" s="22"/>
      <c r="I17" s="22"/>
      <c r="J17" s="30"/>
      <c r="K17" s="29"/>
      <c r="L17" s="31"/>
      <c r="M17" s="28"/>
    </row>
    <row r="18" spans="1:13" s="20" customFormat="1" x14ac:dyDescent="0.3">
      <c r="A18" s="17"/>
      <c r="B18" s="32" t="s">
        <v>15</v>
      </c>
      <c r="C18" s="19"/>
      <c r="D18" s="19"/>
      <c r="E18" s="30"/>
      <c r="F18" s="19"/>
      <c r="G18" s="19"/>
      <c r="H18" s="19"/>
      <c r="I18" s="19"/>
      <c r="J18" s="30"/>
      <c r="K18" s="29"/>
      <c r="L18" s="28"/>
      <c r="M18" s="28"/>
    </row>
    <row r="19" spans="1:13" s="20" customFormat="1" x14ac:dyDescent="0.3">
      <c r="A19" s="17"/>
      <c r="B19" s="32" t="s">
        <v>28</v>
      </c>
      <c r="C19" s="19"/>
      <c r="D19" s="19"/>
      <c r="E19" s="30"/>
      <c r="F19" s="19"/>
      <c r="G19" s="19"/>
      <c r="H19" s="19"/>
      <c r="I19" s="19"/>
      <c r="J19" s="30"/>
      <c r="K19" s="29"/>
      <c r="L19" s="28"/>
      <c r="M19" s="28"/>
    </row>
    <row r="20" spans="1:13" s="23" customFormat="1" x14ac:dyDescent="0.3">
      <c r="A20" s="21"/>
      <c r="B20" s="33" t="s">
        <v>40</v>
      </c>
      <c r="C20" s="22"/>
      <c r="D20" s="22"/>
      <c r="E20" s="30"/>
      <c r="F20" s="22"/>
      <c r="G20" s="22"/>
      <c r="H20" s="22"/>
      <c r="I20" s="22"/>
      <c r="J20" s="30"/>
      <c r="K20" s="29"/>
      <c r="L20" s="28"/>
      <c r="M20" s="28"/>
    </row>
    <row r="21" spans="1:13" s="23" customFormat="1" x14ac:dyDescent="0.3">
      <c r="A21" s="21"/>
      <c r="B21" s="33" t="s">
        <v>41</v>
      </c>
      <c r="C21" s="22"/>
      <c r="D21" s="22"/>
      <c r="E21" s="30"/>
      <c r="F21" s="22"/>
      <c r="G21" s="22"/>
      <c r="H21" s="22"/>
      <c r="I21" s="22"/>
      <c r="J21" s="30"/>
      <c r="K21" s="29"/>
      <c r="L21" s="28"/>
      <c r="M21" s="28"/>
    </row>
    <row r="22" spans="1:13" s="20" customFormat="1" x14ac:dyDescent="0.3">
      <c r="A22" s="17"/>
      <c r="B22" s="32" t="s">
        <v>16</v>
      </c>
      <c r="C22" s="19"/>
      <c r="D22" s="19"/>
      <c r="E22" s="30"/>
      <c r="F22" s="19"/>
      <c r="G22" s="19"/>
      <c r="H22" s="19"/>
      <c r="I22" s="19"/>
      <c r="J22" s="30"/>
      <c r="K22" s="29"/>
      <c r="L22" s="28"/>
      <c r="M22" s="28"/>
    </row>
    <row r="23" spans="1:13" s="20" customFormat="1" x14ac:dyDescent="0.3">
      <c r="A23" s="17"/>
      <c r="B23" s="32" t="s">
        <v>22</v>
      </c>
      <c r="C23" s="19"/>
      <c r="D23" s="19"/>
      <c r="E23" s="30"/>
      <c r="F23" s="19"/>
      <c r="G23" s="19"/>
      <c r="H23" s="19"/>
      <c r="I23" s="19"/>
      <c r="J23" s="30"/>
      <c r="K23" s="29"/>
      <c r="L23" s="28"/>
      <c r="M23" s="28"/>
    </row>
    <row r="24" spans="1:13" s="23" customFormat="1" x14ac:dyDescent="0.3">
      <c r="A24" s="21"/>
      <c r="B24" s="33" t="s">
        <v>33</v>
      </c>
      <c r="C24" s="22"/>
      <c r="D24" s="22"/>
      <c r="E24" s="30"/>
      <c r="F24" s="22"/>
      <c r="G24" s="22"/>
      <c r="H24" s="22"/>
      <c r="I24" s="22"/>
      <c r="J24" s="30"/>
      <c r="K24" s="29"/>
      <c r="L24" s="28"/>
      <c r="M24" s="28"/>
    </row>
    <row r="25" spans="1:13" s="23" customFormat="1" x14ac:dyDescent="0.3">
      <c r="A25" s="21"/>
      <c r="B25" s="33" t="s">
        <v>34</v>
      </c>
      <c r="C25" s="22"/>
      <c r="D25" s="22"/>
      <c r="E25" s="30"/>
      <c r="F25" s="22"/>
      <c r="G25" s="22"/>
      <c r="H25" s="22"/>
      <c r="I25" s="22"/>
      <c r="J25" s="30"/>
      <c r="K25" s="29"/>
      <c r="L25" s="28"/>
      <c r="M25" s="28"/>
    </row>
    <row r="26" spans="1:13" s="20" customFormat="1" x14ac:dyDescent="0.3">
      <c r="A26" s="17"/>
      <c r="B26" s="32" t="s">
        <v>7</v>
      </c>
      <c r="C26" s="19"/>
      <c r="D26" s="19"/>
      <c r="E26" s="30"/>
      <c r="F26" s="19"/>
      <c r="G26" s="19"/>
      <c r="H26" s="19"/>
      <c r="I26" s="19"/>
      <c r="J26" s="30"/>
      <c r="K26" s="29"/>
      <c r="L26" s="28"/>
      <c r="M26" s="28"/>
    </row>
    <row r="27" spans="1:13" s="20" customFormat="1" x14ac:dyDescent="0.3">
      <c r="A27" s="17"/>
      <c r="B27" s="32" t="s">
        <v>8</v>
      </c>
      <c r="C27" s="19"/>
      <c r="D27" s="19"/>
      <c r="E27" s="30"/>
      <c r="F27" s="19"/>
      <c r="G27" s="19"/>
      <c r="H27" s="19"/>
      <c r="I27" s="19"/>
      <c r="J27" s="30"/>
      <c r="K27" s="29"/>
      <c r="L27" s="28"/>
      <c r="M27" s="28"/>
    </row>
    <row r="28" spans="1:13" s="23" customFormat="1" x14ac:dyDescent="0.3">
      <c r="A28" s="21"/>
      <c r="B28" s="33" t="s">
        <v>42</v>
      </c>
      <c r="C28" s="22"/>
      <c r="D28" s="22"/>
      <c r="E28" s="30"/>
      <c r="F28" s="22"/>
      <c r="G28" s="22"/>
      <c r="H28" s="22"/>
      <c r="I28" s="22"/>
      <c r="J28" s="30"/>
      <c r="K28" s="29"/>
      <c r="L28" s="31"/>
      <c r="M28" s="28"/>
    </row>
    <row r="29" spans="1:13" s="23" customFormat="1" x14ac:dyDescent="0.3">
      <c r="A29" s="21"/>
      <c r="B29" s="33" t="s">
        <v>30</v>
      </c>
      <c r="C29" s="24"/>
      <c r="D29" s="24"/>
      <c r="E29" s="30"/>
      <c r="F29" s="24"/>
      <c r="G29" s="24"/>
      <c r="H29" s="24"/>
      <c r="I29" s="24"/>
      <c r="J29" s="30"/>
      <c r="K29" s="29"/>
      <c r="L29" s="28"/>
      <c r="M29" s="28"/>
    </row>
    <row r="30" spans="1:13" s="23" customFormat="1" x14ac:dyDescent="0.3">
      <c r="A30" s="21"/>
      <c r="B30" s="33" t="s">
        <v>43</v>
      </c>
      <c r="C30" s="22"/>
      <c r="D30" s="22"/>
      <c r="E30" s="30"/>
      <c r="F30" s="22"/>
      <c r="G30" s="22"/>
      <c r="H30" s="22"/>
      <c r="I30" s="22"/>
      <c r="J30" s="30"/>
      <c r="K30" s="29"/>
      <c r="L30" s="28"/>
      <c r="M30" s="28"/>
    </row>
    <row r="31" spans="1:13" s="23" customFormat="1" x14ac:dyDescent="0.3">
      <c r="A31" s="21"/>
      <c r="B31" s="33" t="s">
        <v>31</v>
      </c>
      <c r="C31" s="24"/>
      <c r="D31" s="24"/>
      <c r="E31" s="30"/>
      <c r="F31" s="24"/>
      <c r="G31" s="24"/>
      <c r="H31" s="24"/>
      <c r="I31" s="24"/>
      <c r="J31" s="30"/>
      <c r="K31" s="29"/>
      <c r="L31" s="28"/>
      <c r="M31" s="28"/>
    </row>
    <row r="32" spans="1:13" s="23" customFormat="1" x14ac:dyDescent="0.3">
      <c r="A32" s="21"/>
      <c r="B32" s="33" t="s">
        <v>44</v>
      </c>
      <c r="C32" s="22"/>
      <c r="D32" s="22"/>
      <c r="E32" s="30"/>
      <c r="F32" s="22"/>
      <c r="G32" s="36"/>
      <c r="H32" s="36"/>
      <c r="I32" s="22"/>
      <c r="J32" s="30"/>
      <c r="K32" s="29"/>
      <c r="L32" s="28"/>
      <c r="M32" s="28"/>
    </row>
    <row r="33" spans="1:13" s="23" customFormat="1" x14ac:dyDescent="0.3">
      <c r="A33" s="21"/>
      <c r="B33" s="33" t="s">
        <v>17</v>
      </c>
      <c r="C33" s="24"/>
      <c r="D33" s="24"/>
      <c r="E33" s="30"/>
      <c r="F33" s="24"/>
      <c r="G33" s="24"/>
      <c r="H33" s="24"/>
      <c r="I33" s="24"/>
      <c r="J33" s="30"/>
      <c r="K33" s="29"/>
      <c r="L33" s="28"/>
      <c r="M33" s="28"/>
    </row>
    <row r="34" spans="1:13" s="23" customFormat="1" x14ac:dyDescent="0.3">
      <c r="A34" s="21"/>
      <c r="B34" s="33" t="s">
        <v>29</v>
      </c>
      <c r="C34" s="24"/>
      <c r="D34" s="24"/>
      <c r="E34" s="30"/>
      <c r="F34" s="24"/>
      <c r="G34" s="24"/>
      <c r="H34" s="24"/>
      <c r="I34" s="24"/>
      <c r="J34" s="30"/>
      <c r="K34" s="29"/>
      <c r="L34" s="28"/>
      <c r="M34" s="28"/>
    </row>
    <row r="35" spans="1:13" s="23" customFormat="1" x14ac:dyDescent="0.3">
      <c r="A35" s="21"/>
      <c r="B35" s="33" t="s">
        <v>45</v>
      </c>
      <c r="C35" s="22"/>
      <c r="D35" s="22"/>
      <c r="E35" s="30"/>
      <c r="F35" s="22"/>
      <c r="G35" s="22"/>
      <c r="H35" s="22"/>
      <c r="I35" s="22"/>
      <c r="J35" s="30"/>
      <c r="K35" s="29"/>
      <c r="L35" s="28"/>
      <c r="M35" s="28"/>
    </row>
    <row r="36" spans="1:13" s="23" customFormat="1" x14ac:dyDescent="0.3">
      <c r="A36" s="21"/>
      <c r="B36" s="33" t="s">
        <v>32</v>
      </c>
      <c r="C36" s="24"/>
      <c r="D36" s="24"/>
      <c r="E36" s="30"/>
      <c r="F36" s="24"/>
      <c r="G36" s="24"/>
      <c r="H36" s="24"/>
      <c r="I36" s="24"/>
      <c r="J36" s="30"/>
      <c r="K36" s="29"/>
      <c r="L36" s="28"/>
      <c r="M36" s="28"/>
    </row>
    <row r="37" spans="1:13" s="20" customFormat="1" x14ac:dyDescent="0.3">
      <c r="A37" s="17"/>
      <c r="B37" s="32" t="s">
        <v>9</v>
      </c>
      <c r="C37" s="19"/>
      <c r="D37" s="19"/>
      <c r="E37" s="30"/>
      <c r="F37" s="19"/>
      <c r="G37" s="19"/>
      <c r="H37" s="19"/>
      <c r="I37" s="19"/>
      <c r="J37" s="30"/>
      <c r="K37" s="29"/>
      <c r="L37" s="28"/>
      <c r="M37" s="28"/>
    </row>
    <row r="38" spans="1:13" s="23" customFormat="1" x14ac:dyDescent="0.3">
      <c r="A38" s="21"/>
      <c r="B38" s="33" t="s">
        <v>46</v>
      </c>
      <c r="C38" s="22"/>
      <c r="D38" s="22"/>
      <c r="E38" s="30"/>
      <c r="F38" s="22"/>
      <c r="G38" s="22"/>
      <c r="H38" s="22"/>
      <c r="I38" s="22"/>
      <c r="J38" s="30"/>
      <c r="K38" s="29"/>
      <c r="L38" s="28"/>
      <c r="M38" s="28"/>
    </row>
    <row r="39" spans="1:13" s="23" customFormat="1" x14ac:dyDescent="0.3">
      <c r="A39" s="21"/>
      <c r="B39" s="33" t="s">
        <v>23</v>
      </c>
      <c r="C39" s="24"/>
      <c r="D39" s="24"/>
      <c r="E39" s="30"/>
      <c r="F39" s="24"/>
      <c r="G39" s="24"/>
      <c r="H39" s="24"/>
      <c r="I39" s="24"/>
      <c r="J39" s="30"/>
      <c r="K39" s="29"/>
      <c r="L39" s="28"/>
      <c r="M39" s="28"/>
    </row>
    <row r="40" spans="1:13" s="23" customFormat="1" x14ac:dyDescent="0.3">
      <c r="A40" s="21"/>
      <c r="B40" s="33" t="s">
        <v>24</v>
      </c>
      <c r="C40" s="24"/>
      <c r="D40" s="24"/>
      <c r="E40" s="30"/>
      <c r="F40" s="24"/>
      <c r="G40" s="24"/>
      <c r="H40" s="24"/>
      <c r="I40" s="24"/>
      <c r="J40" s="30"/>
      <c r="K40" s="29"/>
      <c r="L40" s="28"/>
      <c r="M40" s="28"/>
    </row>
    <row r="41" spans="1:13" s="23" customFormat="1" x14ac:dyDescent="0.3">
      <c r="A41" s="21"/>
      <c r="B41" s="33" t="s">
        <v>47</v>
      </c>
      <c r="C41" s="22"/>
      <c r="D41" s="22"/>
      <c r="E41" s="30"/>
      <c r="F41" s="22"/>
      <c r="G41" s="22"/>
      <c r="H41" s="22"/>
      <c r="I41" s="22"/>
      <c r="J41" s="30"/>
      <c r="K41" s="29"/>
      <c r="L41" s="28"/>
      <c r="M41" s="28"/>
    </row>
    <row r="42" spans="1:13" s="23" customFormat="1" x14ac:dyDescent="0.3">
      <c r="A42" s="21"/>
      <c r="B42" s="33" t="s">
        <v>10</v>
      </c>
      <c r="C42" s="24"/>
      <c r="D42" s="24"/>
      <c r="E42" s="30"/>
      <c r="F42" s="24"/>
      <c r="G42" s="24"/>
      <c r="H42" s="24"/>
      <c r="I42" s="24"/>
      <c r="J42" s="30"/>
      <c r="K42" s="29"/>
      <c r="L42" s="28"/>
      <c r="M42" s="28"/>
    </row>
    <row r="43" spans="1:13" s="23" customFormat="1" x14ac:dyDescent="0.3">
      <c r="A43" s="21"/>
      <c r="B43" s="33" t="s">
        <v>11</v>
      </c>
      <c r="C43" s="24"/>
      <c r="D43" s="24"/>
      <c r="E43" s="30"/>
      <c r="F43" s="24"/>
      <c r="G43" s="24"/>
      <c r="H43" s="24"/>
      <c r="I43" s="24"/>
      <c r="J43" s="30"/>
      <c r="K43" s="29"/>
      <c r="L43" s="28"/>
      <c r="M43" s="28"/>
    </row>
    <row r="44" spans="1:13" s="23" customFormat="1" x14ac:dyDescent="0.3">
      <c r="A44" s="21"/>
      <c r="B44" s="33" t="s">
        <v>12</v>
      </c>
      <c r="C44" s="24"/>
      <c r="D44" s="24"/>
      <c r="E44" s="30"/>
      <c r="F44" s="24"/>
      <c r="G44" s="24"/>
      <c r="H44" s="24"/>
      <c r="I44" s="24"/>
      <c r="J44" s="30"/>
      <c r="K44" s="29"/>
      <c r="L44" s="28"/>
      <c r="M44" s="28"/>
    </row>
    <row r="45" spans="1:13" s="23" customFormat="1" x14ac:dyDescent="0.3">
      <c r="A45" s="21"/>
      <c r="B45" s="33" t="s">
        <v>35</v>
      </c>
      <c r="C45" s="24"/>
      <c r="D45" s="24"/>
      <c r="E45" s="30"/>
      <c r="F45" s="24"/>
      <c r="G45" s="24"/>
      <c r="H45" s="24"/>
      <c r="I45" s="24"/>
      <c r="J45" s="30"/>
      <c r="K45" s="29"/>
      <c r="L45" s="28"/>
      <c r="M45" s="28"/>
    </row>
    <row r="46" spans="1:13" s="20" customFormat="1" x14ac:dyDescent="0.3">
      <c r="A46" s="17"/>
      <c r="B46" s="32" t="s">
        <v>57</v>
      </c>
      <c r="C46" s="19"/>
      <c r="D46" s="19"/>
      <c r="E46" s="30"/>
      <c r="F46" s="19"/>
      <c r="G46" s="19"/>
      <c r="H46" s="19"/>
      <c r="I46" s="19"/>
      <c r="J46" s="30"/>
      <c r="K46" s="29"/>
      <c r="L46" s="28"/>
      <c r="M46" s="28"/>
    </row>
    <row r="47" spans="1:13" s="23" customFormat="1" x14ac:dyDescent="0.3">
      <c r="A47" s="21"/>
      <c r="B47" s="33" t="s">
        <v>59</v>
      </c>
      <c r="C47" s="22"/>
      <c r="D47" s="22"/>
      <c r="E47" s="30"/>
      <c r="F47" s="22"/>
      <c r="G47" s="22"/>
      <c r="H47" s="22"/>
      <c r="I47" s="22"/>
      <c r="J47" s="30"/>
      <c r="K47" s="29"/>
      <c r="L47" s="28"/>
      <c r="M47" s="28"/>
    </row>
    <row r="48" spans="1:13" s="23" customFormat="1" x14ac:dyDescent="0.3">
      <c r="A48" s="21"/>
      <c r="B48" s="33" t="s">
        <v>17</v>
      </c>
      <c r="C48" s="24"/>
      <c r="D48" s="24"/>
      <c r="E48" s="30"/>
      <c r="F48" s="24"/>
      <c r="G48" s="24"/>
      <c r="H48" s="24"/>
      <c r="I48" s="24"/>
      <c r="J48" s="30"/>
      <c r="K48" s="29"/>
      <c r="L48" s="28"/>
      <c r="M48" s="28"/>
    </row>
    <row r="49" spans="1:13" s="23" customFormat="1" x14ac:dyDescent="0.3">
      <c r="A49" s="21"/>
      <c r="B49" s="33" t="s">
        <v>60</v>
      </c>
      <c r="C49" s="22"/>
      <c r="D49" s="22"/>
      <c r="E49" s="30"/>
      <c r="F49" s="22"/>
      <c r="G49" s="22"/>
      <c r="H49" s="22"/>
      <c r="I49" s="22"/>
      <c r="J49" s="30"/>
      <c r="K49" s="29"/>
      <c r="L49" s="28"/>
      <c r="M49" s="28"/>
    </row>
    <row r="50" spans="1:13" s="23" customFormat="1" x14ac:dyDescent="0.3">
      <c r="A50" s="21"/>
      <c r="B50" s="33" t="s">
        <v>58</v>
      </c>
      <c r="C50" s="24"/>
      <c r="D50" s="24"/>
      <c r="E50" s="30"/>
      <c r="F50" s="24"/>
      <c r="G50" s="24"/>
      <c r="H50" s="24"/>
      <c r="I50" s="24"/>
      <c r="J50" s="30"/>
      <c r="K50" s="29"/>
      <c r="L50" s="28"/>
      <c r="M50" s="28"/>
    </row>
    <row r="51" spans="1:13" s="23" customFormat="1" x14ac:dyDescent="0.3">
      <c r="A51" s="21"/>
      <c r="B51" s="33" t="s">
        <v>68</v>
      </c>
      <c r="C51" s="22"/>
      <c r="D51" s="22"/>
      <c r="E51" s="30"/>
      <c r="F51" s="22"/>
      <c r="G51" s="22"/>
      <c r="H51" s="22"/>
      <c r="I51" s="22"/>
      <c r="J51" s="30"/>
      <c r="K51" s="29"/>
      <c r="L51" s="28"/>
      <c r="M51" s="28"/>
    </row>
    <row r="52" spans="1:13" s="23" customFormat="1" x14ac:dyDescent="0.3">
      <c r="A52" s="21"/>
      <c r="B52" s="34" t="s">
        <v>69</v>
      </c>
      <c r="C52" s="24"/>
      <c r="D52" s="24"/>
      <c r="E52" s="30"/>
      <c r="F52" s="24"/>
      <c r="G52" s="24"/>
      <c r="H52" s="24"/>
      <c r="I52" s="24"/>
      <c r="J52" s="30"/>
      <c r="K52" s="29"/>
      <c r="L52" s="28"/>
      <c r="M52" s="28"/>
    </row>
    <row r="53" spans="1:13" s="23" customFormat="1" x14ac:dyDescent="0.3">
      <c r="A53" s="21"/>
      <c r="B53" s="33" t="s">
        <v>61</v>
      </c>
      <c r="C53" s="22"/>
      <c r="D53" s="22"/>
      <c r="E53" s="30"/>
      <c r="F53" s="22"/>
      <c r="G53" s="22"/>
      <c r="H53" s="22"/>
      <c r="I53" s="22"/>
      <c r="J53" s="30"/>
      <c r="K53" s="29"/>
      <c r="L53" s="28"/>
      <c r="M53" s="28"/>
    </row>
    <row r="54" spans="1:13" s="23" customFormat="1" x14ac:dyDescent="0.3">
      <c r="A54" s="21"/>
      <c r="B54" s="33" t="s">
        <v>62</v>
      </c>
      <c r="C54" s="24"/>
      <c r="D54" s="24"/>
      <c r="E54" s="30"/>
      <c r="F54" s="24"/>
      <c r="G54" s="24"/>
      <c r="H54" s="24"/>
      <c r="I54" s="24"/>
      <c r="J54" s="30"/>
      <c r="K54" s="29"/>
      <c r="L54" s="28"/>
      <c r="M54" s="28"/>
    </row>
    <row r="55" spans="1:13" s="23" customFormat="1" x14ac:dyDescent="0.3">
      <c r="A55" s="21"/>
      <c r="B55" s="33" t="s">
        <v>63</v>
      </c>
      <c r="C55" s="24"/>
      <c r="D55" s="24"/>
      <c r="E55" s="30"/>
      <c r="F55" s="24"/>
      <c r="G55" s="24"/>
      <c r="H55" s="24"/>
      <c r="I55" s="24"/>
      <c r="J55" s="30"/>
      <c r="K55" s="29"/>
      <c r="L55" s="28"/>
      <c r="M55" s="28"/>
    </row>
    <row r="56" spans="1:13" s="23" customFormat="1" x14ac:dyDescent="0.3">
      <c r="A56" s="21"/>
      <c r="B56" s="33" t="s">
        <v>64</v>
      </c>
      <c r="C56" s="22"/>
      <c r="D56" s="22"/>
      <c r="E56" s="30"/>
      <c r="F56" s="22"/>
      <c r="G56" s="22"/>
      <c r="H56" s="22"/>
      <c r="I56" s="22"/>
      <c r="J56" s="30"/>
      <c r="K56" s="29"/>
      <c r="L56" s="28"/>
      <c r="M56" s="28"/>
    </row>
    <row r="57" spans="1:13" s="23" customFormat="1" x14ac:dyDescent="0.3">
      <c r="A57" s="21"/>
      <c r="B57" s="33" t="s">
        <v>65</v>
      </c>
      <c r="C57" s="24"/>
      <c r="D57" s="24"/>
      <c r="E57" s="30"/>
      <c r="F57" s="24"/>
      <c r="G57" s="24"/>
      <c r="H57" s="24"/>
      <c r="I57" s="24"/>
      <c r="J57" s="30"/>
      <c r="K57" s="29"/>
      <c r="L57" s="28"/>
      <c r="M57" s="28"/>
    </row>
    <row r="58" spans="1:13" s="23" customFormat="1" x14ac:dyDescent="0.3">
      <c r="A58" s="21"/>
      <c r="B58" s="33" t="s">
        <v>66</v>
      </c>
      <c r="C58" s="24"/>
      <c r="D58" s="24"/>
      <c r="E58" s="30"/>
      <c r="F58" s="24"/>
      <c r="G58" s="24"/>
      <c r="H58" s="24"/>
      <c r="I58" s="24"/>
      <c r="J58" s="30"/>
      <c r="K58" s="29"/>
      <c r="L58" s="28"/>
      <c r="M58" s="28"/>
    </row>
    <row r="59" spans="1:13" s="23" customFormat="1" x14ac:dyDescent="0.3">
      <c r="A59" s="21"/>
      <c r="B59" s="33" t="s">
        <v>67</v>
      </c>
      <c r="C59" s="24"/>
      <c r="D59" s="24"/>
      <c r="E59" s="30"/>
      <c r="F59" s="24"/>
      <c r="G59" s="24"/>
      <c r="H59" s="24"/>
      <c r="I59" s="24"/>
      <c r="J59" s="30"/>
      <c r="K59" s="29"/>
      <c r="L59" s="28"/>
      <c r="M59" s="28"/>
    </row>
    <row r="60" spans="1:13" s="20" customFormat="1" x14ac:dyDescent="0.3">
      <c r="A60" s="17"/>
      <c r="B60" s="32" t="s">
        <v>25</v>
      </c>
      <c r="C60" s="19"/>
      <c r="D60" s="19"/>
      <c r="E60" s="30"/>
      <c r="F60" s="19"/>
      <c r="G60" s="19"/>
      <c r="H60" s="19"/>
      <c r="I60" s="19"/>
      <c r="J60" s="30"/>
      <c r="K60" s="29"/>
      <c r="L60" s="28"/>
      <c r="M60" s="28"/>
    </row>
    <row r="61" spans="1:13" s="23" customFormat="1" x14ac:dyDescent="0.3">
      <c r="A61" s="21"/>
      <c r="B61" s="33" t="s">
        <v>48</v>
      </c>
      <c r="C61" s="22"/>
      <c r="D61" s="22"/>
      <c r="E61" s="30"/>
      <c r="F61" s="22"/>
      <c r="G61" s="22"/>
      <c r="H61" s="22"/>
      <c r="I61" s="22"/>
      <c r="J61" s="30"/>
      <c r="K61" s="29"/>
      <c r="L61" s="28"/>
      <c r="M61" s="28"/>
    </row>
    <row r="62" spans="1:13" s="23" customFormat="1" x14ac:dyDescent="0.3">
      <c r="A62" s="21"/>
      <c r="B62" s="33" t="s">
        <v>26</v>
      </c>
      <c r="C62" s="24"/>
      <c r="D62" s="24"/>
      <c r="E62" s="30"/>
      <c r="F62" s="24"/>
      <c r="G62" s="24"/>
      <c r="H62" s="24"/>
      <c r="I62" s="24"/>
      <c r="J62" s="30"/>
      <c r="K62" s="29"/>
      <c r="L62" s="28"/>
      <c r="M62" s="28"/>
    </row>
    <row r="63" spans="1:13" s="23" customFormat="1" x14ac:dyDescent="0.3">
      <c r="A63" s="21"/>
      <c r="B63" s="33" t="s">
        <v>49</v>
      </c>
      <c r="C63" s="22"/>
      <c r="D63" s="22"/>
      <c r="E63" s="30"/>
      <c r="F63" s="22"/>
      <c r="G63" s="22"/>
      <c r="H63" s="22"/>
      <c r="I63" s="22"/>
      <c r="J63" s="30"/>
      <c r="K63" s="29"/>
      <c r="L63" s="28"/>
      <c r="M63" s="28"/>
    </row>
    <row r="64" spans="1:13" s="23" customFormat="1" x14ac:dyDescent="0.3">
      <c r="A64" s="21"/>
      <c r="B64" s="33" t="s">
        <v>50</v>
      </c>
      <c r="C64" s="22"/>
      <c r="D64" s="22"/>
      <c r="E64" s="30"/>
      <c r="F64" s="22"/>
      <c r="G64" s="22"/>
      <c r="H64" s="22"/>
      <c r="I64" s="22"/>
      <c r="J64" s="30"/>
      <c r="K64" s="29"/>
      <c r="L64" s="28"/>
      <c r="M64" s="28"/>
    </row>
    <row r="65" spans="1:13" s="23" customFormat="1" x14ac:dyDescent="0.3">
      <c r="A65" s="21"/>
      <c r="B65" s="33" t="s">
        <v>27</v>
      </c>
      <c r="C65" s="24"/>
      <c r="D65" s="24"/>
      <c r="E65" s="30"/>
      <c r="F65" s="24"/>
      <c r="G65" s="24"/>
      <c r="H65" s="24"/>
      <c r="I65" s="24"/>
      <c r="J65" s="30"/>
      <c r="K65" s="29"/>
      <c r="L65" s="28"/>
      <c r="M65" s="28"/>
    </row>
    <row r="66" spans="1:13" s="23" customFormat="1" x14ac:dyDescent="0.3">
      <c r="A66" s="21"/>
      <c r="B66" s="33" t="s">
        <v>71</v>
      </c>
      <c r="C66" s="22"/>
      <c r="D66" s="22"/>
      <c r="E66" s="30"/>
      <c r="F66" s="22"/>
      <c r="G66" s="22"/>
      <c r="H66" s="22"/>
      <c r="I66" s="22"/>
      <c r="J66" s="30"/>
      <c r="K66" s="29"/>
      <c r="L66" s="28"/>
      <c r="M66" s="28"/>
    </row>
    <row r="67" spans="1:13" s="23" customFormat="1" x14ac:dyDescent="0.3">
      <c r="A67" s="21"/>
      <c r="B67" s="35" t="s">
        <v>72</v>
      </c>
      <c r="C67" s="22"/>
      <c r="D67" s="22"/>
      <c r="E67" s="30"/>
      <c r="F67" s="22"/>
      <c r="G67" s="22"/>
      <c r="H67" s="22"/>
      <c r="I67" s="22"/>
      <c r="J67" s="30"/>
      <c r="K67" s="29"/>
      <c r="L67" s="28"/>
      <c r="M67" s="28"/>
    </row>
    <row r="68" spans="1:13" s="20" customFormat="1" x14ac:dyDescent="0.3">
      <c r="A68" s="17"/>
      <c r="B68" s="32" t="s">
        <v>18</v>
      </c>
      <c r="C68" s="19"/>
      <c r="D68" s="19"/>
      <c r="E68" s="30"/>
      <c r="F68" s="19"/>
      <c r="G68" s="19"/>
      <c r="H68" s="19"/>
      <c r="I68" s="19"/>
      <c r="J68" s="30"/>
      <c r="K68" s="29"/>
      <c r="L68" s="28"/>
      <c r="M68" s="28"/>
    </row>
    <row r="69" spans="1:13" s="23" customFormat="1" x14ac:dyDescent="0.3">
      <c r="A69" s="21"/>
      <c r="B69" s="33" t="s">
        <v>51</v>
      </c>
      <c r="C69" s="22"/>
      <c r="D69" s="22"/>
      <c r="E69" s="30"/>
      <c r="F69" s="22"/>
      <c r="G69" s="22"/>
      <c r="H69" s="22"/>
      <c r="I69" s="22"/>
      <c r="J69" s="30"/>
      <c r="K69" s="29"/>
      <c r="L69" s="28"/>
      <c r="M69" s="28"/>
    </row>
    <row r="70" spans="1:13" s="23" customFormat="1" x14ac:dyDescent="0.3">
      <c r="A70" s="21"/>
      <c r="B70" s="33" t="s">
        <v>52</v>
      </c>
      <c r="C70" s="22"/>
      <c r="D70" s="22"/>
      <c r="E70" s="30"/>
      <c r="F70" s="22"/>
      <c r="G70" s="22"/>
      <c r="H70" s="22"/>
      <c r="I70" s="22"/>
      <c r="J70" s="30"/>
      <c r="K70" s="29"/>
      <c r="L70" s="28"/>
      <c r="M70" s="28"/>
    </row>
    <row r="71" spans="1:13" s="23" customFormat="1" x14ac:dyDescent="0.3">
      <c r="A71" s="21"/>
      <c r="B71" s="33" t="s">
        <v>53</v>
      </c>
      <c r="C71" s="22"/>
      <c r="D71" s="22"/>
      <c r="E71" s="30"/>
      <c r="F71" s="22"/>
      <c r="G71" s="22"/>
      <c r="H71" s="22"/>
      <c r="I71" s="22"/>
      <c r="J71" s="30"/>
      <c r="K71" s="29"/>
      <c r="L71" s="28"/>
      <c r="M71" s="28"/>
    </row>
    <row r="72" spans="1:13" s="20" customFormat="1" x14ac:dyDescent="0.3">
      <c r="A72" s="17"/>
      <c r="B72" s="32" t="s">
        <v>19</v>
      </c>
      <c r="C72" s="19"/>
      <c r="D72" s="19"/>
      <c r="E72" s="30"/>
      <c r="F72" s="19"/>
      <c r="G72" s="19"/>
      <c r="H72" s="19"/>
      <c r="I72" s="19"/>
      <c r="J72" s="30"/>
      <c r="K72" s="29"/>
      <c r="L72" s="28"/>
      <c r="M72" s="28"/>
    </row>
    <row r="73" spans="1:13" s="23" customFormat="1" x14ac:dyDescent="0.3">
      <c r="A73" s="21"/>
      <c r="B73" s="33" t="s">
        <v>74</v>
      </c>
      <c r="C73" s="22"/>
      <c r="D73" s="22"/>
      <c r="E73" s="30"/>
      <c r="F73" s="22"/>
      <c r="G73" s="22"/>
      <c r="H73" s="22"/>
      <c r="I73" s="22"/>
      <c r="J73" s="30"/>
      <c r="K73" s="29"/>
      <c r="L73" s="28"/>
      <c r="M73" s="28"/>
    </row>
    <row r="74" spans="1:13" s="23" customFormat="1" x14ac:dyDescent="0.3">
      <c r="A74" s="21"/>
      <c r="B74" s="33" t="s">
        <v>75</v>
      </c>
      <c r="C74" s="22"/>
      <c r="D74" s="22"/>
      <c r="E74" s="30"/>
      <c r="F74" s="22"/>
      <c r="G74" s="22"/>
      <c r="H74" s="22"/>
      <c r="I74" s="22"/>
      <c r="J74" s="30"/>
      <c r="K74" s="29"/>
      <c r="L74" s="28"/>
      <c r="M74" s="28"/>
    </row>
    <row r="75" spans="1:13" s="23" customFormat="1" x14ac:dyDescent="0.3">
      <c r="A75" s="21"/>
      <c r="B75" s="33" t="s">
        <v>54</v>
      </c>
      <c r="C75" s="22"/>
      <c r="D75" s="22"/>
      <c r="E75" s="30"/>
      <c r="F75" s="22"/>
      <c r="G75" s="22"/>
      <c r="H75" s="22"/>
      <c r="I75" s="22"/>
      <c r="J75" s="30"/>
      <c r="K75" s="29"/>
      <c r="L75" s="28"/>
      <c r="M75" s="28"/>
    </row>
    <row r="76" spans="1:13" s="23" customFormat="1" x14ac:dyDescent="0.3">
      <c r="A76" s="21"/>
      <c r="B76" s="33" t="s">
        <v>55</v>
      </c>
      <c r="C76" s="22"/>
      <c r="D76" s="22"/>
      <c r="E76" s="30"/>
      <c r="F76" s="22"/>
      <c r="G76" s="22"/>
      <c r="H76" s="22"/>
      <c r="I76" s="22"/>
      <c r="J76" s="30"/>
      <c r="K76" s="29"/>
      <c r="L76" s="28"/>
      <c r="M76" s="28"/>
    </row>
    <row r="77" spans="1:13" s="23" customFormat="1" x14ac:dyDescent="0.3">
      <c r="A77" s="21"/>
      <c r="B77" s="33" t="s">
        <v>56</v>
      </c>
      <c r="C77" s="22"/>
      <c r="D77" s="22"/>
      <c r="E77" s="30"/>
      <c r="F77" s="22"/>
      <c r="G77" s="22"/>
      <c r="H77" s="22"/>
      <c r="I77" s="22"/>
      <c r="J77" s="30"/>
      <c r="K77" s="29"/>
      <c r="L77" s="28"/>
      <c r="M77" s="28"/>
    </row>
    <row r="78" spans="1:13" s="23" customFormat="1" x14ac:dyDescent="0.3">
      <c r="A78" s="21"/>
      <c r="B78" s="33" t="s">
        <v>73</v>
      </c>
      <c r="C78" s="22"/>
      <c r="D78" s="22"/>
      <c r="E78" s="30"/>
      <c r="F78" s="22"/>
      <c r="G78" s="22"/>
      <c r="H78" s="22"/>
      <c r="I78" s="22"/>
      <c r="J78" s="30"/>
      <c r="K78" s="29"/>
      <c r="L78" s="28"/>
      <c r="M78" s="28"/>
    </row>
    <row r="79" spans="1:13" s="23" customFormat="1" x14ac:dyDescent="0.3">
      <c r="A79" s="21"/>
      <c r="B79" s="33" t="s">
        <v>76</v>
      </c>
      <c r="C79" s="22"/>
      <c r="D79" s="22"/>
      <c r="E79" s="30"/>
      <c r="F79" s="22"/>
      <c r="G79" s="22"/>
      <c r="H79" s="22"/>
      <c r="I79" s="22"/>
      <c r="J79" s="30"/>
      <c r="K79" s="29"/>
      <c r="L79" s="28"/>
      <c r="M79" s="28"/>
    </row>
    <row r="80" spans="1:13" s="20" customFormat="1" x14ac:dyDescent="0.3">
      <c r="A80" s="17"/>
      <c r="B80" s="32" t="s">
        <v>20</v>
      </c>
      <c r="C80" s="19"/>
      <c r="D80" s="19"/>
      <c r="E80" s="30"/>
      <c r="F80" s="19"/>
      <c r="G80" s="19"/>
      <c r="H80" s="19"/>
      <c r="I80" s="19"/>
      <c r="J80" s="30"/>
      <c r="K80" s="29"/>
      <c r="L80" s="28"/>
      <c r="M80" s="28"/>
    </row>
    <row r="81" spans="1:14" s="26" customFormat="1" x14ac:dyDescent="0.3">
      <c r="A81" s="17"/>
      <c r="B81" s="32" t="s">
        <v>98</v>
      </c>
      <c r="C81" s="25"/>
      <c r="D81" s="25"/>
      <c r="E81" s="30"/>
      <c r="F81" s="25"/>
      <c r="G81" s="25"/>
      <c r="H81" s="25"/>
      <c r="I81" s="25"/>
      <c r="J81" s="30"/>
      <c r="K81" s="29"/>
      <c r="L81" s="28"/>
      <c r="M81" s="28"/>
    </row>
    <row r="82" spans="1:14" s="20" customFormat="1" x14ac:dyDescent="0.3">
      <c r="A82" s="17">
        <v>2</v>
      </c>
      <c r="B82" s="27" t="s">
        <v>36</v>
      </c>
      <c r="C82" s="25"/>
      <c r="D82" s="25"/>
      <c r="E82" s="30"/>
      <c r="F82" s="22"/>
      <c r="G82" s="22"/>
      <c r="H82" s="22"/>
      <c r="I82" s="22"/>
      <c r="J82" s="30"/>
      <c r="K82" s="29"/>
      <c r="L82" s="28"/>
      <c r="M82" s="28"/>
    </row>
    <row r="83" spans="1:14" s="20" customFormat="1" x14ac:dyDescent="0.3">
      <c r="A83" s="17">
        <v>3</v>
      </c>
      <c r="B83" s="27" t="s">
        <v>37</v>
      </c>
      <c r="C83" s="25"/>
      <c r="D83" s="25"/>
      <c r="E83" s="30"/>
      <c r="F83" s="22"/>
      <c r="G83" s="22"/>
      <c r="H83" s="22"/>
      <c r="I83" s="22"/>
      <c r="J83" s="30"/>
      <c r="K83" s="29"/>
      <c r="L83" s="28"/>
      <c r="M83" s="28"/>
    </row>
    <row r="84" spans="1:14" x14ac:dyDescent="0.3">
      <c r="N84" s="1" t="e">
        <f>#REF!-#REF!</f>
        <v>#REF!</v>
      </c>
    </row>
  </sheetData>
  <mergeCells count="9">
    <mergeCell ref="A1:K1"/>
    <mergeCell ref="A2:K2"/>
    <mergeCell ref="A4:A7"/>
    <mergeCell ref="B4:B7"/>
    <mergeCell ref="F4:J5"/>
    <mergeCell ref="F6:F7"/>
    <mergeCell ref="G6:G7"/>
    <mergeCell ref="H6:H7"/>
    <mergeCell ref="I6:I7"/>
  </mergeCells>
  <pageMargins left="0.23622047244094491" right="0.23622047244094491" top="0.35433070866141736" bottom="0.35433070866141736" header="0.31496062992125984" footer="0.31496062992125984"/>
  <pageSetup paperSize="9" scale="90" orientation="landscape" r:id="rId1"/>
  <headerFooter>
    <oddFooter>&amp;C&amp;"TH SarabunPSK,ธรรมดา"&amp;12หน้าที่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16"/>
  <sheetViews>
    <sheetView workbookViewId="0">
      <selection activeCell="G9" sqref="G9"/>
    </sheetView>
  </sheetViews>
  <sheetFormatPr defaultRowHeight="21" x14ac:dyDescent="0.35"/>
  <cols>
    <col min="1" max="1" width="4.375" style="108" customWidth="1"/>
    <col min="2" max="2" width="5.125" style="107" customWidth="1"/>
    <col min="3" max="16384" width="9" style="107"/>
  </cols>
  <sheetData>
    <row r="1" spans="1:7" ht="28.5" x14ac:dyDescent="0.45">
      <c r="B1" s="121" t="s">
        <v>153</v>
      </c>
    </row>
    <row r="2" spans="1:7" ht="9" customHeight="1" x14ac:dyDescent="0.35"/>
    <row r="3" spans="1:7" x14ac:dyDescent="0.35">
      <c r="B3" s="107" t="s">
        <v>164</v>
      </c>
    </row>
    <row r="4" spans="1:7" x14ac:dyDescent="0.35">
      <c r="A4" s="109" t="s">
        <v>165</v>
      </c>
    </row>
    <row r="5" spans="1:7" x14ac:dyDescent="0.35">
      <c r="A5" s="109" t="s">
        <v>166</v>
      </c>
    </row>
    <row r="6" spans="1:7" x14ac:dyDescent="0.35">
      <c r="A6" s="108">
        <v>1</v>
      </c>
      <c r="B6" s="107" t="s">
        <v>145</v>
      </c>
    </row>
    <row r="7" spans="1:7" x14ac:dyDescent="0.35">
      <c r="A7" s="108">
        <v>2</v>
      </c>
      <c r="B7" s="107" t="s">
        <v>167</v>
      </c>
    </row>
    <row r="8" spans="1:7" x14ac:dyDescent="0.35">
      <c r="B8" s="107" t="s">
        <v>168</v>
      </c>
    </row>
    <row r="9" spans="1:7" x14ac:dyDescent="0.35">
      <c r="A9" s="108">
        <v>3</v>
      </c>
      <c r="B9" s="107" t="s">
        <v>146</v>
      </c>
    </row>
    <row r="10" spans="1:7" x14ac:dyDescent="0.35">
      <c r="A10" s="108">
        <v>4</v>
      </c>
      <c r="B10" s="107" t="s">
        <v>155</v>
      </c>
    </row>
    <row r="11" spans="1:7" x14ac:dyDescent="0.35">
      <c r="B11" s="107" t="s">
        <v>169</v>
      </c>
    </row>
    <row r="12" spans="1:7" x14ac:dyDescent="0.35">
      <c r="A12" s="108">
        <v>5</v>
      </c>
      <c r="B12" s="107" t="s">
        <v>147</v>
      </c>
    </row>
    <row r="13" spans="1:7" x14ac:dyDescent="0.35">
      <c r="B13" s="110">
        <v>5.0999999999999996</v>
      </c>
      <c r="C13" s="107" t="s">
        <v>149</v>
      </c>
      <c r="E13" s="107" t="s">
        <v>150</v>
      </c>
    </row>
    <row r="14" spans="1:7" x14ac:dyDescent="0.35">
      <c r="B14" s="110">
        <v>5.2</v>
      </c>
      <c r="C14" s="107" t="s">
        <v>148</v>
      </c>
      <c r="E14" s="107" t="s">
        <v>151</v>
      </c>
    </row>
    <row r="16" spans="1:7" x14ac:dyDescent="0.35">
      <c r="G16" s="107" t="s">
        <v>152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E80C-AD23-4691-8E3B-B2630C44DA23}">
  <sheetPr>
    <tabColor rgb="FFD7AFFF"/>
  </sheetPr>
  <dimension ref="A1:N70"/>
  <sheetViews>
    <sheetView tabSelected="1" workbookViewId="0">
      <pane xSplit="5" ySplit="11" topLeftCell="F54" activePane="bottomRight" state="frozen"/>
      <selection pane="topRight" activeCell="F1" sqref="F1"/>
      <selection pane="bottomLeft" activeCell="A12" sqref="A12"/>
      <selection pane="bottomRight" activeCell="E55" sqref="E55"/>
    </sheetView>
  </sheetViews>
  <sheetFormatPr defaultRowHeight="17.25" x14ac:dyDescent="0.2"/>
  <cols>
    <col min="1" max="1" width="2.875" style="51" customWidth="1"/>
    <col min="2" max="2" width="46.75" style="52" customWidth="1"/>
    <col min="3" max="4" width="12.625" style="53" customWidth="1"/>
    <col min="5" max="5" width="14.375" style="53" customWidth="1"/>
    <col min="6" max="11" width="13.125" style="53" customWidth="1"/>
    <col min="12" max="12" width="14.125" style="54" customWidth="1"/>
    <col min="13" max="13" width="12.75" style="54" customWidth="1"/>
    <col min="14" max="14" width="16" style="55" customWidth="1"/>
    <col min="15" max="16384" width="9" style="37"/>
  </cols>
  <sheetData>
    <row r="1" spans="1:14" ht="22.5" x14ac:dyDescent="0.2">
      <c r="A1" s="173" t="s">
        <v>162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2.5" x14ac:dyDescent="0.2">
      <c r="A2" s="174" t="s">
        <v>99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21" x14ac:dyDescent="0.2">
      <c r="A3" s="175" t="s">
        <v>143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8.25" customHeight="1" x14ac:dyDescent="0.2">
      <c r="A4" s="38"/>
      <c r="B4" s="38"/>
      <c r="C4" s="39"/>
      <c r="D4" s="39"/>
      <c r="E4" s="39"/>
      <c r="F4" s="39"/>
      <c r="G4" s="39"/>
      <c r="H4" s="39"/>
      <c r="I4" s="39"/>
      <c r="J4" s="39"/>
      <c r="K4" s="39"/>
      <c r="L4" s="40"/>
      <c r="M4" s="40"/>
      <c r="N4" s="41"/>
    </row>
    <row r="5" spans="1:14" ht="18.95" customHeight="1" x14ac:dyDescent="0.2">
      <c r="A5" s="176" t="s">
        <v>0</v>
      </c>
      <c r="B5" s="177" t="s">
        <v>77</v>
      </c>
      <c r="C5" s="56" t="s">
        <v>1</v>
      </c>
      <c r="D5" s="56" t="s">
        <v>158</v>
      </c>
      <c r="E5" s="148" t="s">
        <v>1</v>
      </c>
      <c r="F5" s="180" t="s">
        <v>163</v>
      </c>
      <c r="G5" s="180"/>
      <c r="H5" s="180"/>
      <c r="I5" s="180"/>
      <c r="J5" s="180"/>
      <c r="K5" s="181"/>
      <c r="L5" s="128" t="s">
        <v>170</v>
      </c>
      <c r="M5" s="128" t="s">
        <v>171</v>
      </c>
      <c r="N5" s="182" t="s">
        <v>142</v>
      </c>
    </row>
    <row r="6" spans="1:14" ht="18.95" customHeight="1" x14ac:dyDescent="0.2">
      <c r="A6" s="176"/>
      <c r="B6" s="178"/>
      <c r="C6" s="57" t="s">
        <v>115</v>
      </c>
      <c r="D6" s="57" t="s">
        <v>115</v>
      </c>
      <c r="E6" s="149" t="s">
        <v>160</v>
      </c>
      <c r="F6" s="185" t="s">
        <v>157</v>
      </c>
      <c r="G6" s="185"/>
      <c r="H6" s="185"/>
      <c r="I6" s="185"/>
      <c r="J6" s="185"/>
      <c r="K6" s="186"/>
      <c r="L6" s="129" t="s">
        <v>172</v>
      </c>
      <c r="M6" s="129" t="s">
        <v>173</v>
      </c>
      <c r="N6" s="183"/>
    </row>
    <row r="7" spans="1:14" ht="33" customHeight="1" x14ac:dyDescent="0.2">
      <c r="A7" s="176"/>
      <c r="B7" s="178"/>
      <c r="C7" s="106" t="s">
        <v>144</v>
      </c>
      <c r="D7" s="106" t="s">
        <v>159</v>
      </c>
      <c r="E7" s="150" t="s">
        <v>156</v>
      </c>
      <c r="F7" s="171">
        <v>23468</v>
      </c>
      <c r="G7" s="187">
        <v>23498</v>
      </c>
      <c r="H7" s="169">
        <v>23529</v>
      </c>
      <c r="I7" s="169">
        <v>23559</v>
      </c>
      <c r="J7" s="171">
        <v>23590</v>
      </c>
      <c r="K7" s="169">
        <v>23621</v>
      </c>
      <c r="L7" s="130" t="s">
        <v>174</v>
      </c>
      <c r="M7" s="131" t="s">
        <v>175</v>
      </c>
      <c r="N7" s="183"/>
    </row>
    <row r="8" spans="1:14" ht="18" customHeight="1" x14ac:dyDescent="0.2">
      <c r="A8" s="176"/>
      <c r="B8" s="178"/>
      <c r="C8" s="133" t="s">
        <v>2</v>
      </c>
      <c r="D8" s="134" t="s">
        <v>2</v>
      </c>
      <c r="E8" s="133" t="s">
        <v>2</v>
      </c>
      <c r="F8" s="169"/>
      <c r="G8" s="187"/>
      <c r="H8" s="169"/>
      <c r="I8" s="169"/>
      <c r="J8" s="169"/>
      <c r="K8" s="169"/>
      <c r="L8" s="143" t="s">
        <v>176</v>
      </c>
      <c r="M8" s="132" t="s">
        <v>176</v>
      </c>
      <c r="N8" s="183"/>
    </row>
    <row r="9" spans="1:14" s="138" customFormat="1" ht="18.95" customHeight="1" x14ac:dyDescent="0.2">
      <c r="A9" s="176"/>
      <c r="B9" s="179"/>
      <c r="C9" s="135" t="s">
        <v>86</v>
      </c>
      <c r="D9" s="136" t="s">
        <v>87</v>
      </c>
      <c r="E9" s="136" t="s">
        <v>161</v>
      </c>
      <c r="F9" s="170"/>
      <c r="G9" s="188"/>
      <c r="H9" s="170"/>
      <c r="I9" s="170"/>
      <c r="J9" s="172"/>
      <c r="K9" s="170"/>
      <c r="L9" s="144" t="s">
        <v>88</v>
      </c>
      <c r="M9" s="137" t="s">
        <v>90</v>
      </c>
      <c r="N9" s="184"/>
    </row>
    <row r="10" spans="1:14" s="42" customFormat="1" ht="24.95" customHeight="1" x14ac:dyDescent="0.2">
      <c r="A10" s="111"/>
      <c r="B10" s="112" t="s">
        <v>154</v>
      </c>
      <c r="C10" s="113">
        <f>C11+C64+C65</f>
        <v>0</v>
      </c>
      <c r="D10" s="113">
        <f t="shared" ref="D10" si="0">D11+D64+D65</f>
        <v>0</v>
      </c>
      <c r="E10" s="114">
        <f>E11+E64+E65</f>
        <v>0</v>
      </c>
      <c r="F10" s="114">
        <f t="shared" ref="F10:J10" si="1">F11+F64+F65</f>
        <v>0</v>
      </c>
      <c r="G10" s="145">
        <f t="shared" si="1"/>
        <v>0</v>
      </c>
      <c r="H10" s="113">
        <f t="shared" si="1"/>
        <v>0</v>
      </c>
      <c r="I10" s="113">
        <f t="shared" si="1"/>
        <v>0</v>
      </c>
      <c r="J10" s="113">
        <f t="shared" si="1"/>
        <v>0</v>
      </c>
      <c r="K10" s="114">
        <f>K11+K64+K65</f>
        <v>0</v>
      </c>
      <c r="L10" s="145">
        <f>L11+L64+L65</f>
        <v>0</v>
      </c>
      <c r="M10" s="113">
        <f>M11+M64+M65</f>
        <v>0</v>
      </c>
      <c r="N10" s="115"/>
    </row>
    <row r="11" spans="1:14" s="42" customFormat="1" ht="23.45" customHeight="1" x14ac:dyDescent="0.2">
      <c r="A11" s="58">
        <v>1</v>
      </c>
      <c r="B11" s="59" t="s">
        <v>4</v>
      </c>
      <c r="C11" s="60">
        <f>C12+C14+C61</f>
        <v>0</v>
      </c>
      <c r="D11" s="60">
        <f t="shared" ref="D11:K11" si="2">D12+D14+D61</f>
        <v>0</v>
      </c>
      <c r="E11" s="61">
        <f t="shared" si="2"/>
        <v>0</v>
      </c>
      <c r="F11" s="61">
        <f t="shared" si="2"/>
        <v>0</v>
      </c>
      <c r="G11" s="147">
        <f t="shared" si="2"/>
        <v>0</v>
      </c>
      <c r="H11" s="60">
        <f t="shared" si="2"/>
        <v>0</v>
      </c>
      <c r="I11" s="60">
        <f t="shared" si="2"/>
        <v>0</v>
      </c>
      <c r="J11" s="60">
        <f t="shared" si="2"/>
        <v>0</v>
      </c>
      <c r="K11" s="61">
        <f t="shared" si="2"/>
        <v>0</v>
      </c>
      <c r="L11" s="62">
        <f>L12+L14+L61</f>
        <v>0</v>
      </c>
      <c r="M11" s="62">
        <f>M12+M14+M61</f>
        <v>0</v>
      </c>
      <c r="N11" s="63"/>
    </row>
    <row r="12" spans="1:14" s="42" customFormat="1" ht="23.45" customHeight="1" x14ac:dyDescent="0.2">
      <c r="A12" s="64"/>
      <c r="B12" s="65" t="s">
        <v>70</v>
      </c>
      <c r="C12" s="66">
        <f t="shared" ref="C12:K12" si="3">C13</f>
        <v>0</v>
      </c>
      <c r="D12" s="66">
        <f t="shared" si="3"/>
        <v>0</v>
      </c>
      <c r="E12" s="67">
        <f t="shared" si="3"/>
        <v>0</v>
      </c>
      <c r="F12" s="67">
        <f t="shared" si="3"/>
        <v>0</v>
      </c>
      <c r="G12" s="122">
        <f t="shared" si="3"/>
        <v>0</v>
      </c>
      <c r="H12" s="67">
        <f t="shared" si="3"/>
        <v>0</v>
      </c>
      <c r="I12" s="67">
        <f t="shared" si="3"/>
        <v>0</v>
      </c>
      <c r="J12" s="67">
        <f t="shared" si="3"/>
        <v>0</v>
      </c>
      <c r="K12" s="67">
        <f t="shared" si="3"/>
        <v>0</v>
      </c>
      <c r="L12" s="122">
        <f>L13</f>
        <v>0</v>
      </c>
      <c r="M12" s="68">
        <f>M13</f>
        <v>0</v>
      </c>
      <c r="N12" s="69"/>
    </row>
    <row r="13" spans="1:14" ht="23.45" customHeight="1" x14ac:dyDescent="0.2">
      <c r="A13" s="70"/>
      <c r="B13" s="71" t="s">
        <v>21</v>
      </c>
      <c r="C13" s="97"/>
      <c r="D13" s="97"/>
      <c r="E13" s="100"/>
      <c r="F13" s="100"/>
      <c r="G13" s="102"/>
      <c r="H13" s="100"/>
      <c r="I13" s="100"/>
      <c r="J13" s="100"/>
      <c r="K13" s="100"/>
      <c r="L13" s="141"/>
      <c r="M13" s="96">
        <f>E13-L13</f>
        <v>0</v>
      </c>
      <c r="N13" s="101"/>
    </row>
    <row r="14" spans="1:14" s="42" customFormat="1" ht="23.45" customHeight="1" x14ac:dyDescent="0.2">
      <c r="A14" s="64"/>
      <c r="B14" s="65" t="s">
        <v>5</v>
      </c>
      <c r="C14" s="66">
        <f>C15+C25+C51+C54</f>
        <v>0</v>
      </c>
      <c r="D14" s="66">
        <f t="shared" ref="D14:E14" si="4">D15+D25+D51+D54</f>
        <v>0</v>
      </c>
      <c r="E14" s="67">
        <f t="shared" si="4"/>
        <v>0</v>
      </c>
      <c r="F14" s="67">
        <f>F15+F25+F51+F54</f>
        <v>0</v>
      </c>
      <c r="G14" s="122">
        <f>G15+G25+G51+G54</f>
        <v>0</v>
      </c>
      <c r="H14" s="122">
        <f t="shared" ref="H14:L14" si="5">H15+H25+H51+H54</f>
        <v>0</v>
      </c>
      <c r="I14" s="122">
        <f t="shared" si="5"/>
        <v>0</v>
      </c>
      <c r="J14" s="122">
        <f t="shared" si="5"/>
        <v>0</v>
      </c>
      <c r="K14" s="122">
        <f t="shared" si="5"/>
        <v>0</v>
      </c>
      <c r="L14" s="122">
        <f t="shared" si="5"/>
        <v>0</v>
      </c>
      <c r="M14" s="122">
        <f>M15+M25+M51+M54</f>
        <v>0</v>
      </c>
      <c r="N14" s="69"/>
    </row>
    <row r="15" spans="1:14" s="42" customFormat="1" ht="23.45" customHeight="1" x14ac:dyDescent="0.2">
      <c r="A15" s="73"/>
      <c r="B15" s="74" t="s">
        <v>6</v>
      </c>
      <c r="C15" s="75">
        <f>C16+C19+C22</f>
        <v>0</v>
      </c>
      <c r="D15" s="75">
        <f>D16+D19+D22</f>
        <v>0</v>
      </c>
      <c r="E15" s="76">
        <f>E16+E19+E22</f>
        <v>0</v>
      </c>
      <c r="F15" s="76">
        <f>F16+F19+F22</f>
        <v>0</v>
      </c>
      <c r="G15" s="123">
        <f>G16+G19+G22</f>
        <v>0</v>
      </c>
      <c r="H15" s="123">
        <f t="shared" ref="H15:K15" si="6">H16+H19+H22</f>
        <v>0</v>
      </c>
      <c r="I15" s="123">
        <f t="shared" si="6"/>
        <v>0</v>
      </c>
      <c r="J15" s="123">
        <f t="shared" si="6"/>
        <v>0</v>
      </c>
      <c r="K15" s="123">
        <f t="shared" si="6"/>
        <v>0</v>
      </c>
      <c r="L15" s="123">
        <f>L16+L19+L22</f>
        <v>0</v>
      </c>
      <c r="M15" s="123">
        <f>M16+M19+M22</f>
        <v>0</v>
      </c>
      <c r="N15" s="77"/>
    </row>
    <row r="16" spans="1:14" s="42" customFormat="1" ht="48" customHeight="1" x14ac:dyDescent="0.2">
      <c r="A16" s="78"/>
      <c r="B16" s="79" t="s">
        <v>119</v>
      </c>
      <c r="C16" s="80">
        <f>C17+C18</f>
        <v>0</v>
      </c>
      <c r="D16" s="80">
        <f>D17+D18</f>
        <v>0</v>
      </c>
      <c r="E16" s="81">
        <f>E17+E18</f>
        <v>0</v>
      </c>
      <c r="F16" s="81">
        <f>F17+F18</f>
        <v>0</v>
      </c>
      <c r="G16" s="124">
        <f>G17+G18</f>
        <v>0</v>
      </c>
      <c r="H16" s="124">
        <f t="shared" ref="H16:K16" si="7">H17+H18</f>
        <v>0</v>
      </c>
      <c r="I16" s="124">
        <f t="shared" si="7"/>
        <v>0</v>
      </c>
      <c r="J16" s="124">
        <f t="shared" si="7"/>
        <v>0</v>
      </c>
      <c r="K16" s="124">
        <f t="shared" si="7"/>
        <v>0</v>
      </c>
      <c r="L16" s="82">
        <f>L17+L18</f>
        <v>0</v>
      </c>
      <c r="M16" s="82">
        <f>M17+M18</f>
        <v>0</v>
      </c>
      <c r="N16" s="83"/>
    </row>
    <row r="17" spans="1:14" ht="23.45" customHeight="1" x14ac:dyDescent="0.2">
      <c r="A17" s="70"/>
      <c r="B17" s="86" t="s">
        <v>111</v>
      </c>
      <c r="C17" s="44"/>
      <c r="D17" s="44"/>
      <c r="E17" s="151">
        <f>C17-D17</f>
        <v>0</v>
      </c>
      <c r="F17" s="45"/>
      <c r="G17" s="125"/>
      <c r="H17" s="45"/>
      <c r="I17" s="45"/>
      <c r="J17" s="45"/>
      <c r="K17" s="45"/>
      <c r="L17" s="141">
        <f>F17+G17+H17+I17+J17+K17</f>
        <v>0</v>
      </c>
      <c r="M17" s="96">
        <f>E17-L17</f>
        <v>0</v>
      </c>
      <c r="N17" s="46"/>
    </row>
    <row r="18" spans="1:14" ht="23.45" customHeight="1" x14ac:dyDescent="0.2">
      <c r="A18" s="70"/>
      <c r="B18" s="86" t="s">
        <v>112</v>
      </c>
      <c r="C18" s="44"/>
      <c r="D18" s="44"/>
      <c r="E18" s="151">
        <f>C18-D18</f>
        <v>0</v>
      </c>
      <c r="F18" s="45"/>
      <c r="G18" s="125"/>
      <c r="H18" s="45"/>
      <c r="I18" s="45"/>
      <c r="J18" s="45"/>
      <c r="K18" s="45"/>
      <c r="L18" s="141">
        <f>F18+G18+H18+I18+J18+K18</f>
        <v>0</v>
      </c>
      <c r="M18" s="96">
        <f>E18-L18</f>
        <v>0</v>
      </c>
      <c r="N18" s="46"/>
    </row>
    <row r="19" spans="1:14" s="42" customFormat="1" ht="48.75" customHeight="1" x14ac:dyDescent="0.2">
      <c r="A19" s="78"/>
      <c r="B19" s="79" t="s">
        <v>120</v>
      </c>
      <c r="C19" s="80">
        <f>C20+C21</f>
        <v>0</v>
      </c>
      <c r="D19" s="80">
        <f>D20+D21</f>
        <v>0</v>
      </c>
      <c r="E19" s="81">
        <f>E20+E21</f>
        <v>0</v>
      </c>
      <c r="F19" s="81">
        <f>F20+F21</f>
        <v>0</v>
      </c>
      <c r="G19" s="124">
        <f>G20+G21</f>
        <v>0</v>
      </c>
      <c r="H19" s="124">
        <f t="shared" ref="H19:K19" si="8">H20+H21</f>
        <v>0</v>
      </c>
      <c r="I19" s="124">
        <f t="shared" si="8"/>
        <v>0</v>
      </c>
      <c r="J19" s="124">
        <f t="shared" si="8"/>
        <v>0</v>
      </c>
      <c r="K19" s="124">
        <f t="shared" si="8"/>
        <v>0</v>
      </c>
      <c r="L19" s="124">
        <f>L20+L21</f>
        <v>0</v>
      </c>
      <c r="M19" s="124">
        <f>M20+M21</f>
        <v>0</v>
      </c>
      <c r="N19" s="83"/>
    </row>
    <row r="20" spans="1:14" ht="23.45" customHeight="1" x14ac:dyDescent="0.2">
      <c r="A20" s="70"/>
      <c r="B20" s="86" t="s">
        <v>113</v>
      </c>
      <c r="C20" s="44"/>
      <c r="D20" s="44"/>
      <c r="E20" s="151">
        <f>C20-D20</f>
        <v>0</v>
      </c>
      <c r="F20" s="45"/>
      <c r="G20" s="125"/>
      <c r="H20" s="45"/>
      <c r="I20" s="45"/>
      <c r="J20" s="45"/>
      <c r="K20" s="45"/>
      <c r="L20" s="141">
        <f>F20+G20+H20+I20+J20+K20</f>
        <v>0</v>
      </c>
      <c r="M20" s="96">
        <f>E20-L20</f>
        <v>0</v>
      </c>
      <c r="N20" s="46"/>
    </row>
    <row r="21" spans="1:14" ht="23.45" customHeight="1" x14ac:dyDescent="0.2">
      <c r="A21" s="70"/>
      <c r="B21" s="86" t="s">
        <v>114</v>
      </c>
      <c r="C21" s="44"/>
      <c r="D21" s="44"/>
      <c r="E21" s="151">
        <f>C21-D21</f>
        <v>0</v>
      </c>
      <c r="F21" s="45"/>
      <c r="G21" s="125"/>
      <c r="H21" s="45"/>
      <c r="I21" s="45"/>
      <c r="J21" s="45"/>
      <c r="K21" s="45"/>
      <c r="L21" s="141">
        <f>F21+G21+H21+I21+J21+K21</f>
        <v>0</v>
      </c>
      <c r="M21" s="96">
        <f>E21-L21</f>
        <v>0</v>
      </c>
      <c r="N21" s="46"/>
    </row>
    <row r="22" spans="1:14" s="42" customFormat="1" ht="51" customHeight="1" x14ac:dyDescent="0.2">
      <c r="A22" s="78"/>
      <c r="B22" s="79" t="s">
        <v>121</v>
      </c>
      <c r="C22" s="80">
        <f>C23+C24</f>
        <v>0</v>
      </c>
      <c r="D22" s="80">
        <f>D23+D24</f>
        <v>0</v>
      </c>
      <c r="E22" s="81">
        <f>E23+E24</f>
        <v>0</v>
      </c>
      <c r="F22" s="81">
        <f>F23+F24</f>
        <v>0</v>
      </c>
      <c r="G22" s="124">
        <f>G23+G24</f>
        <v>0</v>
      </c>
      <c r="H22" s="124">
        <f t="shared" ref="H22:K22" si="9">H23+H24</f>
        <v>0</v>
      </c>
      <c r="I22" s="124">
        <f t="shared" si="9"/>
        <v>0</v>
      </c>
      <c r="J22" s="124">
        <f t="shared" si="9"/>
        <v>0</v>
      </c>
      <c r="K22" s="124">
        <f t="shared" si="9"/>
        <v>0</v>
      </c>
      <c r="L22" s="124">
        <f>L23+L24</f>
        <v>0</v>
      </c>
      <c r="M22" s="124">
        <f>M23+M24</f>
        <v>0</v>
      </c>
      <c r="N22" s="83"/>
    </row>
    <row r="23" spans="1:14" ht="23.45" customHeight="1" x14ac:dyDescent="0.2">
      <c r="A23" s="70"/>
      <c r="B23" s="86" t="s">
        <v>116</v>
      </c>
      <c r="C23" s="44"/>
      <c r="D23" s="44"/>
      <c r="E23" s="151">
        <f>C23-D23</f>
        <v>0</v>
      </c>
      <c r="F23" s="45"/>
      <c r="G23" s="125"/>
      <c r="H23" s="45"/>
      <c r="I23" s="45"/>
      <c r="J23" s="45"/>
      <c r="K23" s="45"/>
      <c r="L23" s="141">
        <f>F23+G23+H23+I23+J23+K23</f>
        <v>0</v>
      </c>
      <c r="M23" s="96">
        <f>E23-L23</f>
        <v>0</v>
      </c>
      <c r="N23" s="46"/>
    </row>
    <row r="24" spans="1:14" ht="23.45" customHeight="1" x14ac:dyDescent="0.2">
      <c r="A24" s="70"/>
      <c r="B24" s="86" t="s">
        <v>117</v>
      </c>
      <c r="C24" s="44"/>
      <c r="D24" s="44"/>
      <c r="E24" s="151">
        <f>C24-D24</f>
        <v>0</v>
      </c>
      <c r="F24" s="45"/>
      <c r="G24" s="125"/>
      <c r="H24" s="45"/>
      <c r="I24" s="45"/>
      <c r="J24" s="45"/>
      <c r="K24" s="45"/>
      <c r="L24" s="141">
        <f>F24+G24+H24+I24+J24+K24</f>
        <v>0</v>
      </c>
      <c r="M24" s="96">
        <f>E24-L24</f>
        <v>0</v>
      </c>
      <c r="N24" s="46"/>
    </row>
    <row r="25" spans="1:14" s="42" customFormat="1" ht="23.45" customHeight="1" x14ac:dyDescent="0.2">
      <c r="A25" s="73"/>
      <c r="B25" s="84" t="s">
        <v>7</v>
      </c>
      <c r="C25" s="75">
        <f>C26+C31+C36+C46+C48+C49+C50</f>
        <v>0</v>
      </c>
      <c r="D25" s="75">
        <f>D26+D31+D36+D46+D48+D49+D50</f>
        <v>0</v>
      </c>
      <c r="E25" s="76">
        <f>E26+E31+E36+E46+E48+E49+E50</f>
        <v>0</v>
      </c>
      <c r="F25" s="76">
        <f>F26+F31+F36+F46+F48+F49+F50</f>
        <v>0</v>
      </c>
      <c r="G25" s="123">
        <f>G26+G31+G36+G46+G48+G49+G50</f>
        <v>0</v>
      </c>
      <c r="H25" s="123">
        <f t="shared" ref="H25:K25" si="10">H26+H31+H36+H46+H48+H49+H50</f>
        <v>0</v>
      </c>
      <c r="I25" s="123">
        <f t="shared" si="10"/>
        <v>0</v>
      </c>
      <c r="J25" s="123">
        <f t="shared" si="10"/>
        <v>0</v>
      </c>
      <c r="K25" s="123">
        <f t="shared" si="10"/>
        <v>0</v>
      </c>
      <c r="L25" s="123">
        <f>L26+L31+L36+L46+L48+L49+L50</f>
        <v>0</v>
      </c>
      <c r="M25" s="123">
        <f>M26+M31+M36+M46+M48+M49+M50</f>
        <v>0</v>
      </c>
      <c r="N25" s="77"/>
    </row>
    <row r="26" spans="1:14" s="42" customFormat="1" ht="23.1" customHeight="1" x14ac:dyDescent="0.2">
      <c r="A26" s="78"/>
      <c r="B26" s="85" t="s">
        <v>100</v>
      </c>
      <c r="C26" s="80">
        <f>C27+C28+C29+C30</f>
        <v>0</v>
      </c>
      <c r="D26" s="80">
        <f>D27+D28+D29+D30</f>
        <v>0</v>
      </c>
      <c r="E26" s="81">
        <f>E27+E28+E29+E30</f>
        <v>0</v>
      </c>
      <c r="F26" s="81">
        <f>F27+F28+F29+F30</f>
        <v>0</v>
      </c>
      <c r="G26" s="124">
        <f>G27+G28+G29+G30</f>
        <v>0</v>
      </c>
      <c r="H26" s="124">
        <f t="shared" ref="H26:K26" si="11">H27+H28+H29+H30</f>
        <v>0</v>
      </c>
      <c r="I26" s="124">
        <f t="shared" si="11"/>
        <v>0</v>
      </c>
      <c r="J26" s="124">
        <f t="shared" si="11"/>
        <v>0</v>
      </c>
      <c r="K26" s="124">
        <f t="shared" si="11"/>
        <v>0</v>
      </c>
      <c r="L26" s="124">
        <f>L27+L28+L29+L30</f>
        <v>0</v>
      </c>
      <c r="M26" s="124">
        <f>M27+M28+M29+M30</f>
        <v>0</v>
      </c>
      <c r="N26" s="83"/>
    </row>
    <row r="27" spans="1:14" ht="40.5" customHeight="1" x14ac:dyDescent="0.2">
      <c r="A27" s="70"/>
      <c r="B27" s="87" t="s">
        <v>122</v>
      </c>
      <c r="C27" s="44"/>
      <c r="D27" s="44"/>
      <c r="E27" s="151">
        <f>C27-D27</f>
        <v>0</v>
      </c>
      <c r="F27" s="45"/>
      <c r="G27" s="125"/>
      <c r="H27" s="45"/>
      <c r="I27" s="45"/>
      <c r="J27" s="45"/>
      <c r="K27" s="45"/>
      <c r="L27" s="141">
        <f>F27+G27+H27+I27+J27+K27</f>
        <v>0</v>
      </c>
      <c r="M27" s="96">
        <f>E27-L27</f>
        <v>0</v>
      </c>
      <c r="N27" s="46"/>
    </row>
    <row r="28" spans="1:14" ht="42" customHeight="1" x14ac:dyDescent="0.2">
      <c r="A28" s="70"/>
      <c r="B28" s="87" t="s">
        <v>123</v>
      </c>
      <c r="C28" s="44"/>
      <c r="D28" s="44"/>
      <c r="E28" s="151">
        <f>C28-D28</f>
        <v>0</v>
      </c>
      <c r="F28" s="45"/>
      <c r="G28" s="125"/>
      <c r="H28" s="45"/>
      <c r="I28" s="45"/>
      <c r="J28" s="45"/>
      <c r="K28" s="45"/>
      <c r="L28" s="141">
        <f>F28+G28+H28+I28+J28+K28</f>
        <v>0</v>
      </c>
      <c r="M28" s="96">
        <f t="shared" ref="M28:M29" si="12">E28-L28</f>
        <v>0</v>
      </c>
      <c r="N28" s="46"/>
    </row>
    <row r="29" spans="1:14" ht="39.75" customHeight="1" x14ac:dyDescent="0.2">
      <c r="A29" s="70"/>
      <c r="B29" s="87" t="s">
        <v>124</v>
      </c>
      <c r="C29" s="44"/>
      <c r="D29" s="44"/>
      <c r="E29" s="151">
        <f t="shared" ref="E29:E30" si="13">C29-D29</f>
        <v>0</v>
      </c>
      <c r="F29" s="45"/>
      <c r="G29" s="125"/>
      <c r="H29" s="45"/>
      <c r="I29" s="45"/>
      <c r="J29" s="45"/>
      <c r="K29" s="45"/>
      <c r="L29" s="141">
        <f>F29+G29+H29+I29+J29+K29</f>
        <v>0</v>
      </c>
      <c r="M29" s="96">
        <f t="shared" si="12"/>
        <v>0</v>
      </c>
      <c r="N29" s="46"/>
    </row>
    <row r="30" spans="1:14" ht="41.25" customHeight="1" x14ac:dyDescent="0.2">
      <c r="A30" s="70"/>
      <c r="B30" s="87" t="s">
        <v>125</v>
      </c>
      <c r="C30" s="44"/>
      <c r="D30" s="44"/>
      <c r="E30" s="151">
        <f t="shared" si="13"/>
        <v>0</v>
      </c>
      <c r="F30" s="45"/>
      <c r="G30" s="125"/>
      <c r="H30" s="45"/>
      <c r="I30" s="45"/>
      <c r="J30" s="45"/>
      <c r="K30" s="45"/>
      <c r="L30" s="141">
        <f>F30+G30+H30+I30+J30+K30</f>
        <v>0</v>
      </c>
      <c r="M30" s="96">
        <f>E30-L30</f>
        <v>0</v>
      </c>
      <c r="N30" s="46"/>
    </row>
    <row r="31" spans="1:14" s="42" customFormat="1" ht="21" customHeight="1" x14ac:dyDescent="0.2">
      <c r="A31" s="78"/>
      <c r="B31" s="85" t="s">
        <v>136</v>
      </c>
      <c r="C31" s="80">
        <f>C32+C33</f>
        <v>0</v>
      </c>
      <c r="D31" s="80">
        <f>D32+D33</f>
        <v>0</v>
      </c>
      <c r="E31" s="81">
        <f>E32+E33</f>
        <v>0</v>
      </c>
      <c r="F31" s="81">
        <f>F32+F33</f>
        <v>0</v>
      </c>
      <c r="G31" s="124">
        <f>G32+G33</f>
        <v>0</v>
      </c>
      <c r="H31" s="124">
        <f t="shared" ref="H31:L31" si="14">H32+H33</f>
        <v>0</v>
      </c>
      <c r="I31" s="124">
        <f t="shared" si="14"/>
        <v>0</v>
      </c>
      <c r="J31" s="124">
        <f t="shared" si="14"/>
        <v>0</v>
      </c>
      <c r="K31" s="124">
        <f t="shared" si="14"/>
        <v>0</v>
      </c>
      <c r="L31" s="124">
        <f t="shared" si="14"/>
        <v>0</v>
      </c>
      <c r="M31" s="124">
        <f>M32+M33</f>
        <v>0</v>
      </c>
      <c r="N31" s="83"/>
    </row>
    <row r="32" spans="1:14" ht="88.5" customHeight="1" x14ac:dyDescent="0.2">
      <c r="A32" s="70"/>
      <c r="B32" s="87" t="s">
        <v>126</v>
      </c>
      <c r="C32" s="44"/>
      <c r="D32" s="44"/>
      <c r="E32" s="151">
        <f>C32-D32</f>
        <v>0</v>
      </c>
      <c r="F32" s="45"/>
      <c r="G32" s="125"/>
      <c r="H32" s="45"/>
      <c r="I32" s="45"/>
      <c r="J32" s="45"/>
      <c r="K32" s="45"/>
      <c r="L32" s="141">
        <f>F32+G32+H32+I32+J32+K32</f>
        <v>0</v>
      </c>
      <c r="M32" s="96">
        <f>E32-L32</f>
        <v>0</v>
      </c>
      <c r="N32" s="46"/>
    </row>
    <row r="33" spans="1:14" ht="21" customHeight="1" x14ac:dyDescent="0.2">
      <c r="A33" s="70"/>
      <c r="B33" s="86" t="s">
        <v>101</v>
      </c>
      <c r="C33" s="154"/>
      <c r="D33" s="154"/>
      <c r="E33" s="151">
        <f>C33-D33</f>
        <v>0</v>
      </c>
      <c r="F33" s="45"/>
      <c r="G33" s="45"/>
      <c r="H33" s="45"/>
      <c r="I33" s="45"/>
      <c r="J33" s="45"/>
      <c r="K33" s="45"/>
      <c r="L33" s="141">
        <f>F33+G33+H33+I33+J33+K33</f>
        <v>0</v>
      </c>
      <c r="M33" s="96">
        <f>E33-L33</f>
        <v>0</v>
      </c>
      <c r="N33" s="46"/>
    </row>
    <row r="34" spans="1:14" ht="65.25" customHeight="1" x14ac:dyDescent="0.2">
      <c r="A34" s="103"/>
      <c r="B34" s="87" t="s">
        <v>127</v>
      </c>
      <c r="C34" s="97"/>
      <c r="D34" s="97"/>
      <c r="E34" s="100">
        <f>C34-D34</f>
        <v>0</v>
      </c>
      <c r="F34" s="100"/>
      <c r="G34" s="102"/>
      <c r="H34" s="100"/>
      <c r="I34" s="100"/>
      <c r="J34" s="100"/>
      <c r="K34" s="100"/>
      <c r="L34" s="141"/>
      <c r="M34" s="139"/>
      <c r="N34" s="152"/>
    </row>
    <row r="35" spans="1:14" ht="63" customHeight="1" x14ac:dyDescent="0.2">
      <c r="A35" s="104"/>
      <c r="B35" s="105" t="s">
        <v>132</v>
      </c>
      <c r="C35" s="98"/>
      <c r="D35" s="98"/>
      <c r="E35" s="99">
        <f>C35-D35</f>
        <v>0</v>
      </c>
      <c r="F35" s="99"/>
      <c r="G35" s="126"/>
      <c r="H35" s="99"/>
      <c r="I35" s="99"/>
      <c r="J35" s="99"/>
      <c r="K35" s="99"/>
      <c r="L35" s="141"/>
      <c r="M35" s="139"/>
      <c r="N35" s="153"/>
    </row>
    <row r="36" spans="1:14" s="42" customFormat="1" ht="21" customHeight="1" x14ac:dyDescent="0.2">
      <c r="A36" s="78"/>
      <c r="B36" s="88" t="s">
        <v>137</v>
      </c>
      <c r="C36" s="80">
        <f>C37+C38+C41+C42+C43+C44</f>
        <v>0</v>
      </c>
      <c r="D36" s="80">
        <f>D37+D38+D41+D42+D43+D44</f>
        <v>0</v>
      </c>
      <c r="E36" s="81">
        <f>E37+E38+E41+E42+E43+E44</f>
        <v>0</v>
      </c>
      <c r="F36" s="81">
        <f>F37+F38+F41+F42+F43+F44</f>
        <v>0</v>
      </c>
      <c r="G36" s="124">
        <f>G37+G38+G41+G42+G43+G44</f>
        <v>0</v>
      </c>
      <c r="H36" s="124">
        <f t="shared" ref="H36:L36" si="15">H37+H38+H41+H42+H43+H44</f>
        <v>0</v>
      </c>
      <c r="I36" s="124">
        <f t="shared" si="15"/>
        <v>0</v>
      </c>
      <c r="J36" s="124">
        <f t="shared" si="15"/>
        <v>0</v>
      </c>
      <c r="K36" s="124">
        <f t="shared" si="15"/>
        <v>0</v>
      </c>
      <c r="L36" s="124">
        <f t="shared" si="15"/>
        <v>0</v>
      </c>
      <c r="M36" s="124">
        <f>M37+M38+M41+M42+M43+M44</f>
        <v>0</v>
      </c>
      <c r="N36" s="83"/>
    </row>
    <row r="37" spans="1:14" ht="42.75" customHeight="1" x14ac:dyDescent="0.2">
      <c r="A37" s="70"/>
      <c r="B37" s="87" t="s">
        <v>128</v>
      </c>
      <c r="C37" s="44"/>
      <c r="D37" s="44"/>
      <c r="E37" s="151">
        <f>C37-D37</f>
        <v>0</v>
      </c>
      <c r="F37" s="45"/>
      <c r="G37" s="125"/>
      <c r="H37" s="45"/>
      <c r="I37" s="45"/>
      <c r="J37" s="45"/>
      <c r="K37" s="45"/>
      <c r="L37" s="142">
        <f>F37+G37+H37+I37+J37+K37</f>
        <v>0</v>
      </c>
      <c r="M37" s="93">
        <f>E37-L37</f>
        <v>0</v>
      </c>
      <c r="N37" s="46"/>
    </row>
    <row r="38" spans="1:14" ht="40.5" customHeight="1" x14ac:dyDescent="0.2">
      <c r="A38" s="70"/>
      <c r="B38" s="87" t="s">
        <v>129</v>
      </c>
      <c r="C38" s="97">
        <f t="shared" ref="C38:L38" si="16">C39+C40</f>
        <v>0</v>
      </c>
      <c r="D38" s="97">
        <f t="shared" si="16"/>
        <v>0</v>
      </c>
      <c r="E38" s="100">
        <f t="shared" si="16"/>
        <v>0</v>
      </c>
      <c r="F38" s="100">
        <f t="shared" si="16"/>
        <v>0</v>
      </c>
      <c r="G38" s="102">
        <f t="shared" si="16"/>
        <v>0</v>
      </c>
      <c r="H38" s="102">
        <f t="shared" si="16"/>
        <v>0</v>
      </c>
      <c r="I38" s="102">
        <f t="shared" si="16"/>
        <v>0</v>
      </c>
      <c r="J38" s="102">
        <f t="shared" si="16"/>
        <v>0</v>
      </c>
      <c r="K38" s="102">
        <f>K39+K40</f>
        <v>0</v>
      </c>
      <c r="L38" s="102">
        <f t="shared" si="16"/>
        <v>0</v>
      </c>
      <c r="M38" s="102">
        <f>M39+M40</f>
        <v>0</v>
      </c>
      <c r="N38" s="72"/>
    </row>
    <row r="39" spans="1:14" ht="37.5" x14ac:dyDescent="0.2">
      <c r="A39" s="70"/>
      <c r="B39" s="87" t="s">
        <v>139</v>
      </c>
      <c r="C39" s="44"/>
      <c r="D39" s="44"/>
      <c r="E39" s="151">
        <f>C39-D39</f>
        <v>0</v>
      </c>
      <c r="F39" s="45"/>
      <c r="G39" s="125"/>
      <c r="H39" s="45"/>
      <c r="I39" s="45"/>
      <c r="J39" s="45"/>
      <c r="K39" s="45"/>
      <c r="L39" s="141">
        <f>F39+G39+H39+I39+J39+K39</f>
        <v>0</v>
      </c>
      <c r="M39" s="96">
        <f>E39-L39</f>
        <v>0</v>
      </c>
      <c r="N39" s="46"/>
    </row>
    <row r="40" spans="1:14" ht="37.5" x14ac:dyDescent="0.2">
      <c r="A40" s="70"/>
      <c r="B40" s="87" t="s">
        <v>140</v>
      </c>
      <c r="C40" s="44"/>
      <c r="D40" s="44"/>
      <c r="E40" s="151">
        <f>C40-D40</f>
        <v>0</v>
      </c>
      <c r="F40" s="45"/>
      <c r="G40" s="125"/>
      <c r="H40" s="45"/>
      <c r="I40" s="45"/>
      <c r="J40" s="45"/>
      <c r="K40" s="45"/>
      <c r="L40" s="141">
        <f>F40+G40+H40+I40+J40+K40</f>
        <v>0</v>
      </c>
      <c r="M40" s="96">
        <f>E40-L40</f>
        <v>0</v>
      </c>
      <c r="N40" s="46"/>
    </row>
    <row r="41" spans="1:14" ht="21" customHeight="1" x14ac:dyDescent="0.2">
      <c r="A41" s="70"/>
      <c r="B41" s="87" t="s">
        <v>130</v>
      </c>
      <c r="C41" s="44"/>
      <c r="D41" s="44"/>
      <c r="E41" s="151">
        <f>C41-D41</f>
        <v>0</v>
      </c>
      <c r="F41" s="45"/>
      <c r="G41" s="125"/>
      <c r="H41" s="45"/>
      <c r="I41" s="45"/>
      <c r="J41" s="45"/>
      <c r="K41" s="45"/>
      <c r="L41" s="141">
        <f>F41+G41+H41+I41+J41+K41</f>
        <v>0</v>
      </c>
      <c r="M41" s="96">
        <f>E41-L41</f>
        <v>0</v>
      </c>
      <c r="N41" s="46"/>
    </row>
    <row r="42" spans="1:14" ht="21" customHeight="1" x14ac:dyDescent="0.2">
      <c r="A42" s="70"/>
      <c r="B42" s="86" t="s">
        <v>118</v>
      </c>
      <c r="C42" s="44"/>
      <c r="D42" s="44"/>
      <c r="E42" s="151">
        <f>C42-D42</f>
        <v>0</v>
      </c>
      <c r="F42" s="45"/>
      <c r="G42" s="125"/>
      <c r="H42" s="45"/>
      <c r="I42" s="45"/>
      <c r="J42" s="45"/>
      <c r="K42" s="45"/>
      <c r="L42" s="141">
        <f>F42+G42+H42+I42+J42+K42</f>
        <v>0</v>
      </c>
      <c r="M42" s="96">
        <f>I42-L42</f>
        <v>0</v>
      </c>
      <c r="N42" s="46"/>
    </row>
    <row r="43" spans="1:14" ht="42.75" customHeight="1" x14ac:dyDescent="0.2">
      <c r="A43" s="70"/>
      <c r="B43" s="87" t="s">
        <v>131</v>
      </c>
      <c r="C43" s="44"/>
      <c r="D43" s="44"/>
      <c r="E43" s="151">
        <f>C43-D43</f>
        <v>0</v>
      </c>
      <c r="F43" s="45"/>
      <c r="G43" s="125"/>
      <c r="H43" s="45"/>
      <c r="I43" s="45"/>
      <c r="J43" s="45"/>
      <c r="K43" s="45"/>
      <c r="L43" s="141">
        <f>F43+G43+H43+I43+J43+K43</f>
        <v>0</v>
      </c>
      <c r="M43" s="96">
        <f>E43-L43</f>
        <v>0</v>
      </c>
      <c r="N43" s="46"/>
    </row>
    <row r="44" spans="1:14" ht="21" customHeight="1" x14ac:dyDescent="0.2">
      <c r="A44" s="70"/>
      <c r="B44" s="86" t="s">
        <v>138</v>
      </c>
      <c r="C44" s="97">
        <f>C45</f>
        <v>0</v>
      </c>
      <c r="D44" s="97">
        <f>D45</f>
        <v>0</v>
      </c>
      <c r="E44" s="100">
        <f>E45</f>
        <v>0</v>
      </c>
      <c r="F44" s="100">
        <f>F45</f>
        <v>0</v>
      </c>
      <c r="G44" s="102">
        <f>G45</f>
        <v>0</v>
      </c>
      <c r="H44" s="102">
        <f t="shared" ref="H44:K44" si="17">H45</f>
        <v>0</v>
      </c>
      <c r="I44" s="102">
        <f t="shared" si="17"/>
        <v>0</v>
      </c>
      <c r="J44" s="102">
        <f t="shared" si="17"/>
        <v>0</v>
      </c>
      <c r="K44" s="102">
        <f t="shared" si="17"/>
        <v>0</v>
      </c>
      <c r="L44" s="102">
        <f t="shared" ref="L44" si="18">L45</f>
        <v>0</v>
      </c>
      <c r="M44" s="102">
        <f>M45</f>
        <v>0</v>
      </c>
      <c r="N44" s="72"/>
    </row>
    <row r="45" spans="1:14" ht="39.75" customHeight="1" x14ac:dyDescent="0.2">
      <c r="A45" s="70"/>
      <c r="B45" s="87" t="s">
        <v>141</v>
      </c>
      <c r="C45" s="44"/>
      <c r="D45" s="44"/>
      <c r="E45" s="151">
        <f>C45-D45</f>
        <v>0</v>
      </c>
      <c r="F45" s="45"/>
      <c r="G45" s="125"/>
      <c r="H45" s="45"/>
      <c r="I45" s="45"/>
      <c r="J45" s="45">
        <v>0</v>
      </c>
      <c r="K45" s="45">
        <v>0</v>
      </c>
      <c r="L45" s="141">
        <f>F45+G45+H45+I45+J45+K45</f>
        <v>0</v>
      </c>
      <c r="M45" s="96">
        <f>E45-L45</f>
        <v>0</v>
      </c>
      <c r="N45" s="46"/>
    </row>
    <row r="46" spans="1:14" s="42" customFormat="1" ht="21" customHeight="1" x14ac:dyDescent="0.2">
      <c r="A46" s="78"/>
      <c r="B46" s="85" t="s">
        <v>103</v>
      </c>
      <c r="C46" s="80">
        <f>C47</f>
        <v>0</v>
      </c>
      <c r="D46" s="80">
        <f>D47</f>
        <v>0</v>
      </c>
      <c r="E46" s="81">
        <f>E47</f>
        <v>0</v>
      </c>
      <c r="F46" s="81">
        <f>F47</f>
        <v>0</v>
      </c>
      <c r="G46" s="124">
        <f>G47</f>
        <v>0</v>
      </c>
      <c r="H46" s="124">
        <f t="shared" ref="H46:L46" si="19">H47</f>
        <v>0</v>
      </c>
      <c r="I46" s="124">
        <f t="shared" si="19"/>
        <v>0</v>
      </c>
      <c r="J46" s="124">
        <f t="shared" si="19"/>
        <v>0</v>
      </c>
      <c r="K46" s="124">
        <f t="shared" si="19"/>
        <v>0</v>
      </c>
      <c r="L46" s="124">
        <f t="shared" si="19"/>
        <v>0</v>
      </c>
      <c r="M46" s="124">
        <f>M47</f>
        <v>0</v>
      </c>
      <c r="N46" s="83"/>
    </row>
    <row r="47" spans="1:14" ht="21" customHeight="1" x14ac:dyDescent="0.2">
      <c r="A47" s="70"/>
      <c r="B47" s="86" t="s">
        <v>102</v>
      </c>
      <c r="C47" s="44"/>
      <c r="D47" s="44"/>
      <c r="E47" s="151">
        <f>C47-D47</f>
        <v>0</v>
      </c>
      <c r="F47" s="45">
        <v>0</v>
      </c>
      <c r="G47" s="125"/>
      <c r="H47" s="45"/>
      <c r="I47" s="45"/>
      <c r="J47" s="45"/>
      <c r="K47" s="45"/>
      <c r="L47" s="141">
        <f>F47+G47+H47+I47+J47+K47</f>
        <v>0</v>
      </c>
      <c r="M47" s="96">
        <f>E47-L47</f>
        <v>0</v>
      </c>
      <c r="N47" s="48"/>
    </row>
    <row r="48" spans="1:14" s="42" customFormat="1" ht="37.5" x14ac:dyDescent="0.2">
      <c r="A48" s="78"/>
      <c r="B48" s="79" t="s">
        <v>133</v>
      </c>
      <c r="C48" s="94"/>
      <c r="D48" s="94"/>
      <c r="E48" s="155">
        <f>C48-D48</f>
        <v>0</v>
      </c>
      <c r="F48" s="95"/>
      <c r="G48" s="127"/>
      <c r="H48" s="95"/>
      <c r="I48" s="95"/>
      <c r="J48" s="95"/>
      <c r="K48" s="95"/>
      <c r="L48" s="82">
        <f>F48+G48+H48+I48+J48+K48</f>
        <v>0</v>
      </c>
      <c r="M48" s="92">
        <f>E48-L48</f>
        <v>0</v>
      </c>
      <c r="N48" s="47"/>
    </row>
    <row r="49" spans="1:14" s="42" customFormat="1" ht="18.75" x14ac:dyDescent="0.2">
      <c r="A49" s="78"/>
      <c r="B49" s="85" t="s">
        <v>109</v>
      </c>
      <c r="C49" s="94"/>
      <c r="D49" s="94"/>
      <c r="E49" s="155">
        <f>C49-D49</f>
        <v>0</v>
      </c>
      <c r="F49" s="95"/>
      <c r="G49" s="127"/>
      <c r="H49" s="95"/>
      <c r="I49" s="95"/>
      <c r="J49" s="95"/>
      <c r="K49" s="95"/>
      <c r="L49" s="82">
        <f t="shared" ref="L49:L50" si="20">F49+G49+H49+I49+J49+K49</f>
        <v>0</v>
      </c>
      <c r="M49" s="92">
        <f t="shared" ref="M49:M50" si="21">E49-L49</f>
        <v>0</v>
      </c>
      <c r="N49" s="47"/>
    </row>
    <row r="50" spans="1:14" s="42" customFormat="1" ht="37.5" x14ac:dyDescent="0.2">
      <c r="A50" s="78"/>
      <c r="B50" s="79" t="s">
        <v>134</v>
      </c>
      <c r="C50" s="94"/>
      <c r="D50" s="94"/>
      <c r="E50" s="155">
        <f>C50-D50</f>
        <v>0</v>
      </c>
      <c r="F50" s="95"/>
      <c r="G50" s="127"/>
      <c r="H50" s="95"/>
      <c r="I50" s="95"/>
      <c r="J50" s="95"/>
      <c r="K50" s="95"/>
      <c r="L50" s="82">
        <f t="shared" si="20"/>
        <v>0</v>
      </c>
      <c r="M50" s="92">
        <f t="shared" si="21"/>
        <v>0</v>
      </c>
      <c r="N50" s="47"/>
    </row>
    <row r="51" spans="1:14" s="42" customFormat="1" ht="18.75" x14ac:dyDescent="0.2">
      <c r="A51" s="73"/>
      <c r="B51" s="84" t="s">
        <v>18</v>
      </c>
      <c r="C51" s="75">
        <f>C52+C53</f>
        <v>0</v>
      </c>
      <c r="D51" s="75">
        <f t="shared" ref="D51:E51" si="22">D52+D53</f>
        <v>0</v>
      </c>
      <c r="E51" s="76">
        <f t="shared" si="22"/>
        <v>0</v>
      </c>
      <c r="F51" s="76">
        <f>F52+F53</f>
        <v>0</v>
      </c>
      <c r="G51" s="123">
        <f>G52+G53</f>
        <v>0</v>
      </c>
      <c r="H51" s="123">
        <f t="shared" ref="H51:L51" si="23">H52+H53</f>
        <v>0</v>
      </c>
      <c r="I51" s="123">
        <f t="shared" si="23"/>
        <v>0</v>
      </c>
      <c r="J51" s="123">
        <f t="shared" si="23"/>
        <v>0</v>
      </c>
      <c r="K51" s="123">
        <f t="shared" si="23"/>
        <v>0</v>
      </c>
      <c r="L51" s="123">
        <f t="shared" si="23"/>
        <v>0</v>
      </c>
      <c r="M51" s="123">
        <f>M52+M53</f>
        <v>0</v>
      </c>
      <c r="N51" s="77"/>
    </row>
    <row r="52" spans="1:14" ht="18.75" x14ac:dyDescent="0.2">
      <c r="A52" s="70"/>
      <c r="B52" s="86" t="s">
        <v>51</v>
      </c>
      <c r="C52" s="44"/>
      <c r="D52" s="44"/>
      <c r="E52" s="151">
        <f>C52-D52</f>
        <v>0</v>
      </c>
      <c r="F52" s="45"/>
      <c r="G52" s="125"/>
      <c r="H52" s="45"/>
      <c r="I52" s="45"/>
      <c r="J52" s="45"/>
      <c r="K52" s="45"/>
      <c r="L52" s="141">
        <f>F52+G52+H52+I52+J52+K52</f>
        <v>0</v>
      </c>
      <c r="M52" s="96">
        <f>E52-L52</f>
        <v>0</v>
      </c>
      <c r="N52" s="48"/>
    </row>
    <row r="53" spans="1:14" ht="18.75" x14ac:dyDescent="0.2">
      <c r="A53" s="70"/>
      <c r="B53" s="86" t="s">
        <v>52</v>
      </c>
      <c r="C53" s="44"/>
      <c r="D53" s="44"/>
      <c r="E53" s="151">
        <f>C53-D53</f>
        <v>0</v>
      </c>
      <c r="F53" s="45"/>
      <c r="G53" s="125"/>
      <c r="H53" s="45"/>
      <c r="I53" s="45"/>
      <c r="J53" s="45"/>
      <c r="K53" s="45"/>
      <c r="L53" s="141">
        <f>F53+G53+H53+I53+J53+K53</f>
        <v>0</v>
      </c>
      <c r="M53" s="96">
        <f>E53-L53</f>
        <v>0</v>
      </c>
      <c r="N53" s="48"/>
    </row>
    <row r="54" spans="1:14" s="42" customFormat="1" ht="18.75" x14ac:dyDescent="0.2">
      <c r="A54" s="73"/>
      <c r="B54" s="84" t="s">
        <v>19</v>
      </c>
      <c r="C54" s="75">
        <f>C55+C56+C57+C58+C59+C60</f>
        <v>0</v>
      </c>
      <c r="D54" s="75">
        <f>D55+D56+D57+D58+D59+D60</f>
        <v>0</v>
      </c>
      <c r="E54" s="76">
        <f>E55+E56+E57+E58+E59+E60</f>
        <v>0</v>
      </c>
      <c r="F54" s="76">
        <f>F55+F56+F57+F58+F59+F60</f>
        <v>0</v>
      </c>
      <c r="G54" s="123">
        <f>G55+G56+G57+G58+G59+G60</f>
        <v>0</v>
      </c>
      <c r="H54" s="123">
        <f t="shared" ref="H54:K54" si="24">H55+H56+H57+H58+H59+H60</f>
        <v>0</v>
      </c>
      <c r="I54" s="123">
        <f t="shared" si="24"/>
        <v>0</v>
      </c>
      <c r="J54" s="123">
        <f t="shared" si="24"/>
        <v>0</v>
      </c>
      <c r="K54" s="123">
        <f t="shared" si="24"/>
        <v>0</v>
      </c>
      <c r="L54" s="123">
        <f>L55+L56+L57+L58+L59+L60</f>
        <v>0</v>
      </c>
      <c r="M54" s="123">
        <f>M55+M56+M57+M58+M59+M60</f>
        <v>0</v>
      </c>
      <c r="N54" s="77"/>
    </row>
    <row r="55" spans="1:14" ht="20.100000000000001" customHeight="1" x14ac:dyDescent="0.2">
      <c r="A55" s="70"/>
      <c r="B55" s="86" t="s">
        <v>74</v>
      </c>
      <c r="C55" s="44"/>
      <c r="D55" s="44"/>
      <c r="E55" s="151">
        <f>C55-D55</f>
        <v>0</v>
      </c>
      <c r="F55" s="45"/>
      <c r="G55" s="125"/>
      <c r="H55" s="45"/>
      <c r="I55" s="45"/>
      <c r="J55" s="45"/>
      <c r="K55" s="45"/>
      <c r="L55" s="141">
        <f>F55+G55+H55+I55+J55+K55</f>
        <v>0</v>
      </c>
      <c r="M55" s="96">
        <f>E55-L55</f>
        <v>0</v>
      </c>
      <c r="N55" s="48"/>
    </row>
    <row r="56" spans="1:14" ht="20.100000000000001" customHeight="1" x14ac:dyDescent="0.2">
      <c r="A56" s="70"/>
      <c r="B56" s="86" t="s">
        <v>104</v>
      </c>
      <c r="C56" s="44"/>
      <c r="D56" s="44"/>
      <c r="E56" s="151">
        <f t="shared" ref="E56:E60" si="25">C56-D56</f>
        <v>0</v>
      </c>
      <c r="F56" s="45"/>
      <c r="G56" s="125"/>
      <c r="H56" s="45"/>
      <c r="I56" s="45"/>
      <c r="J56" s="45"/>
      <c r="K56" s="45"/>
      <c r="L56" s="141">
        <f t="shared" ref="L56:L60" si="26">F56+G56+H56+I56+J56+K56</f>
        <v>0</v>
      </c>
      <c r="M56" s="96">
        <f>E56-L56</f>
        <v>0</v>
      </c>
      <c r="N56" s="48"/>
    </row>
    <row r="57" spans="1:14" ht="20.100000000000001" customHeight="1" x14ac:dyDescent="0.2">
      <c r="A57" s="70"/>
      <c r="B57" s="86" t="s">
        <v>135</v>
      </c>
      <c r="C57" s="44"/>
      <c r="D57" s="44"/>
      <c r="E57" s="151">
        <f t="shared" si="25"/>
        <v>0</v>
      </c>
      <c r="F57" s="45"/>
      <c r="G57" s="125"/>
      <c r="H57" s="45"/>
      <c r="I57" s="45"/>
      <c r="J57" s="45"/>
      <c r="K57" s="45"/>
      <c r="L57" s="141">
        <f t="shared" si="26"/>
        <v>0</v>
      </c>
      <c r="M57" s="96">
        <f>E57-L57</f>
        <v>0</v>
      </c>
      <c r="N57" s="48"/>
    </row>
    <row r="58" spans="1:14" ht="20.100000000000001" customHeight="1" x14ac:dyDescent="0.2">
      <c r="A58" s="70"/>
      <c r="B58" s="86" t="s">
        <v>105</v>
      </c>
      <c r="C58" s="44"/>
      <c r="D58" s="44"/>
      <c r="E58" s="151">
        <f t="shared" si="25"/>
        <v>0</v>
      </c>
      <c r="F58" s="45"/>
      <c r="G58" s="125"/>
      <c r="H58" s="45"/>
      <c r="I58" s="45"/>
      <c r="J58" s="45"/>
      <c r="K58" s="45"/>
      <c r="L58" s="141">
        <f t="shared" si="26"/>
        <v>0</v>
      </c>
      <c r="M58" s="96">
        <f t="shared" ref="M58:M60" si="27">E58-L58</f>
        <v>0</v>
      </c>
      <c r="N58" s="48"/>
    </row>
    <row r="59" spans="1:14" ht="20.100000000000001" customHeight="1" x14ac:dyDescent="0.2">
      <c r="A59" s="70"/>
      <c r="B59" s="86" t="s">
        <v>106</v>
      </c>
      <c r="C59" s="44"/>
      <c r="D59" s="44"/>
      <c r="E59" s="151">
        <f t="shared" si="25"/>
        <v>0</v>
      </c>
      <c r="F59" s="45"/>
      <c r="G59" s="125"/>
      <c r="H59" s="45"/>
      <c r="I59" s="45"/>
      <c r="J59" s="45"/>
      <c r="K59" s="45"/>
      <c r="L59" s="141">
        <f t="shared" si="26"/>
        <v>0</v>
      </c>
      <c r="M59" s="96">
        <f t="shared" si="27"/>
        <v>0</v>
      </c>
      <c r="N59" s="48"/>
    </row>
    <row r="60" spans="1:14" ht="20.100000000000001" customHeight="1" x14ac:dyDescent="0.2">
      <c r="A60" s="70"/>
      <c r="B60" s="86" t="s">
        <v>108</v>
      </c>
      <c r="C60" s="44"/>
      <c r="D60" s="44"/>
      <c r="E60" s="151">
        <f t="shared" si="25"/>
        <v>0</v>
      </c>
      <c r="F60" s="45"/>
      <c r="G60" s="125"/>
      <c r="H60" s="45"/>
      <c r="I60" s="45"/>
      <c r="J60" s="45"/>
      <c r="K60" s="45"/>
      <c r="L60" s="141">
        <f t="shared" si="26"/>
        <v>0</v>
      </c>
      <c r="M60" s="96">
        <f t="shared" si="27"/>
        <v>0</v>
      </c>
      <c r="N60" s="48"/>
    </row>
    <row r="61" spans="1:14" s="42" customFormat="1" ht="18.75" x14ac:dyDescent="0.2">
      <c r="A61" s="64"/>
      <c r="B61" s="89" t="s">
        <v>20</v>
      </c>
      <c r="C61" s="66">
        <f>C62+C63</f>
        <v>0</v>
      </c>
      <c r="D61" s="66">
        <f>D62+D63</f>
        <v>0</v>
      </c>
      <c r="E61" s="67">
        <f>E62+E63</f>
        <v>0</v>
      </c>
      <c r="F61" s="67">
        <f>F62+F63</f>
        <v>0</v>
      </c>
      <c r="G61" s="122">
        <f>G62+G63</f>
        <v>0</v>
      </c>
      <c r="H61" s="122">
        <f t="shared" ref="H61:L61" si="28">H62+H63</f>
        <v>0</v>
      </c>
      <c r="I61" s="122">
        <f t="shared" si="28"/>
        <v>0</v>
      </c>
      <c r="J61" s="122">
        <f t="shared" si="28"/>
        <v>0</v>
      </c>
      <c r="K61" s="122">
        <f t="shared" si="28"/>
        <v>0</v>
      </c>
      <c r="L61" s="122">
        <f t="shared" si="28"/>
        <v>0</v>
      </c>
      <c r="M61" s="122">
        <f>M62+M63</f>
        <v>0</v>
      </c>
      <c r="N61" s="69"/>
    </row>
    <row r="62" spans="1:14" s="49" customFormat="1" ht="20.100000000000001" customHeight="1" x14ac:dyDescent="0.2">
      <c r="A62" s="70"/>
      <c r="B62" s="86" t="s">
        <v>107</v>
      </c>
      <c r="C62" s="44"/>
      <c r="D62" s="44"/>
      <c r="E62" s="151">
        <f>C62-D62</f>
        <v>0</v>
      </c>
      <c r="F62" s="45"/>
      <c r="G62" s="125"/>
      <c r="H62" s="45"/>
      <c r="I62" s="45"/>
      <c r="J62" s="45"/>
      <c r="K62" s="45"/>
      <c r="L62" s="141">
        <f>F62+G62+H62+I62+J62+K62</f>
        <v>0</v>
      </c>
      <c r="M62" s="96">
        <f>E62-L62</f>
        <v>0</v>
      </c>
      <c r="N62" s="46"/>
    </row>
    <row r="63" spans="1:14" s="50" customFormat="1" ht="20.100000000000001" customHeight="1" x14ac:dyDescent="0.2">
      <c r="A63" s="70"/>
      <c r="B63" s="86" t="s">
        <v>110</v>
      </c>
      <c r="C63" s="44"/>
      <c r="D63" s="44"/>
      <c r="E63" s="151">
        <f>C63-D63</f>
        <v>0</v>
      </c>
      <c r="F63" s="45"/>
      <c r="G63" s="125"/>
      <c r="H63" s="45"/>
      <c r="I63" s="45"/>
      <c r="J63" s="45"/>
      <c r="K63" s="45"/>
      <c r="L63" s="141">
        <f>F63+G63+H63+I63+J63+K63</f>
        <v>0</v>
      </c>
      <c r="M63" s="96">
        <f>E63-L63</f>
        <v>0</v>
      </c>
      <c r="N63" s="46"/>
    </row>
    <row r="64" spans="1:14" s="42" customFormat="1" ht="18.75" x14ac:dyDescent="0.2">
      <c r="A64" s="58">
        <v>2</v>
      </c>
      <c r="B64" s="90" t="s">
        <v>36</v>
      </c>
      <c r="C64" s="94"/>
      <c r="D64" s="94"/>
      <c r="E64" s="156">
        <f>C64-D64</f>
        <v>0</v>
      </c>
      <c r="F64" s="95"/>
      <c r="G64" s="127"/>
      <c r="H64" s="95"/>
      <c r="I64" s="95"/>
      <c r="J64" s="95"/>
      <c r="K64" s="95"/>
      <c r="L64" s="62">
        <f>F64+G64+H64+I64+J64+K64</f>
        <v>0</v>
      </c>
      <c r="M64" s="91">
        <f>E64-L64</f>
        <v>0</v>
      </c>
      <c r="N64" s="43"/>
    </row>
    <row r="65" spans="1:14" s="42" customFormat="1" ht="18.75" x14ac:dyDescent="0.2">
      <c r="A65" s="58">
        <v>3</v>
      </c>
      <c r="B65" s="90" t="s">
        <v>37</v>
      </c>
      <c r="C65" s="94"/>
      <c r="D65" s="94"/>
      <c r="E65" s="156">
        <f>C65-D65</f>
        <v>0</v>
      </c>
      <c r="F65" s="95"/>
      <c r="G65" s="127"/>
      <c r="H65" s="95"/>
      <c r="I65" s="95"/>
      <c r="J65" s="95"/>
      <c r="K65" s="95"/>
      <c r="L65" s="62">
        <f>F65+G65+H65+I65+J65+K65</f>
        <v>0</v>
      </c>
      <c r="M65" s="91">
        <f>E65-L65</f>
        <v>0</v>
      </c>
      <c r="N65" s="43"/>
    </row>
    <row r="66" spans="1:14" s="42" customFormat="1" ht="25.5" customHeight="1" x14ac:dyDescent="0.2">
      <c r="A66" s="116"/>
      <c r="B66" s="117" t="s">
        <v>154</v>
      </c>
      <c r="C66" s="118">
        <f>C17+C18+C20+C21+C23+C24+C27+C28+C29+C30+C32+C33+C37+C38+C41+C42+C43+C44+C46+C48+C49+C50+C52+C53+C55+C56+C57+C58+C59+C60+C62+C63+C64+C65</f>
        <v>0</v>
      </c>
      <c r="D66" s="118">
        <f t="shared" ref="D66" si="29">D17+D18+D20+D21+D23+D24+D27+D28+D29+D30+D32+D33+D37+D38+D41+D42+D43+D44+D46+D48+D49+D50+D52+D53+D55+D56+D57+D58+D59+D60+D62+D63+D64+D65</f>
        <v>0</v>
      </c>
      <c r="E66" s="119">
        <f>E17+E18+E20+E21+E23+E24+E27+E28+E29+E30+E32+E33+E37+E38+E41+E42+E43+E44+E47+E48+E49+E50+E52+E53+E55+E56+E57+E58+E59+E60+E62+E63+E64+E65</f>
        <v>0</v>
      </c>
      <c r="F66" s="119">
        <f t="shared" ref="F66:L66" si="30">F17+F18+F20+F21+F23+F24+F27+F28+F29+F30+F32+F33+F37+F38+F41+F42+F43+F44+F47+F48+F49+F50+F52+F53+F55+F56+F57+F58+F59+F60+F62+F63+F64+F65</f>
        <v>0</v>
      </c>
      <c r="G66" s="140">
        <f t="shared" si="30"/>
        <v>0</v>
      </c>
      <c r="H66" s="118">
        <f t="shared" si="30"/>
        <v>0</v>
      </c>
      <c r="I66" s="118">
        <f t="shared" si="30"/>
        <v>0</v>
      </c>
      <c r="J66" s="118">
        <f t="shared" si="30"/>
        <v>0</v>
      </c>
      <c r="K66" s="119">
        <f t="shared" si="30"/>
        <v>0</v>
      </c>
      <c r="L66" s="146">
        <f t="shared" si="30"/>
        <v>0</v>
      </c>
      <c r="M66" s="140">
        <f>M17+M18+M20+M21+M23+M24+M27+M28+M29+M30+M32+M33+M37+M39+M40+M41+M42+M43+M45+M47+M48+M49+M50+M52+M53+M55+M56+M57+M58+M59+M60+M62+M63+M64+M65</f>
        <v>0</v>
      </c>
      <c r="N66" s="120"/>
    </row>
    <row r="67" spans="1:14" ht="21.95" customHeight="1" x14ac:dyDescent="0.2">
      <c r="L67" s="53"/>
      <c r="M67" s="53"/>
    </row>
    <row r="68" spans="1:14" ht="21.95" customHeight="1" x14ac:dyDescent="0.2"/>
    <row r="69" spans="1:14" ht="21.95" customHeight="1" x14ac:dyDescent="0.2"/>
    <row r="70" spans="1:14" ht="21.95" customHeight="1" x14ac:dyDescent="0.2"/>
  </sheetData>
  <sheetProtection algorithmName="SHA-512" hashValue="XWk+vpGwpymvKcZhDjPz6wNbkatRF7jcog5tv5n3yYBtu6TgsUSRzltTg+56n4EsPeTRD8Tn3WsrS6f/Edvclg==" saltValue="WDGk5kar6Km1HCuKm0BLmw==" spinCount="100000" sheet="1" objects="1" scenarios="1"/>
  <mergeCells count="14">
    <mergeCell ref="H7:H9"/>
    <mergeCell ref="I7:I9"/>
    <mergeCell ref="J7:J9"/>
    <mergeCell ref="K7:K9"/>
    <mergeCell ref="A1:N1"/>
    <mergeCell ref="A2:N2"/>
    <mergeCell ref="A3:N3"/>
    <mergeCell ref="A5:A9"/>
    <mergeCell ref="B5:B9"/>
    <mergeCell ref="F5:K5"/>
    <mergeCell ref="N5:N9"/>
    <mergeCell ref="F6:K6"/>
    <mergeCell ref="F7:F9"/>
    <mergeCell ref="G7:G9"/>
  </mergeCells>
  <pageMargins left="0.11811023622047245" right="0.11811023622047245" top="0.39370078740157483" bottom="0.3937007874015748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แผนเบิกจ่าย61</vt:lpstr>
      <vt:lpstr>คำอธิบาย</vt:lpstr>
      <vt:lpstr>แผนการเบิกจ่าย เสนอ</vt:lpstr>
      <vt:lpstr>'แผนการเบิกจ่าย เสนอ'!Print_Titles</vt:lpstr>
      <vt:lpstr>แผนเบิกจ่าย61!Print_Titles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2021-01-27T02:05:31Z</cp:lastPrinted>
  <dcterms:created xsi:type="dcterms:W3CDTF">2017-03-08T04:19:05Z</dcterms:created>
  <dcterms:modified xsi:type="dcterms:W3CDTF">2021-02-01T07:50:17Z</dcterms:modified>
</cp:coreProperties>
</file>